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835" activeTab="3"/>
  </bookViews>
  <sheets>
    <sheet name="PL" sheetId="1" r:id="rId1"/>
    <sheet name="BS" sheetId="2" r:id="rId2"/>
    <sheet name="S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<sst xmlns="http://schemas.openxmlformats.org/spreadsheetml/2006/main" count="175" uniqueCount="113">
  <si>
    <t>KSL HOLDINGS BERHAD (511433-P)</t>
  </si>
  <si>
    <t>(Incorporated in Malaysia)</t>
  </si>
  <si>
    <t>CONDENSED CONSOLIDATED INCOME STATEMENTS</t>
  </si>
  <si>
    <t>FOR THE QUARTER ENDED 30 SEPTEMBER 2002</t>
  </si>
  <si>
    <t>The figures have not been audited.</t>
  </si>
  <si>
    <t>2002</t>
  </si>
  <si>
    <t>2001</t>
  </si>
  <si>
    <t xml:space="preserve">Current </t>
  </si>
  <si>
    <t>9 months</t>
  </si>
  <si>
    <t>quarter ended</t>
  </si>
  <si>
    <t>cumulative</t>
  </si>
  <si>
    <t>Note</t>
  </si>
  <si>
    <t>30.9.2002</t>
  </si>
  <si>
    <t>30.9.2001</t>
  </si>
  <si>
    <t>RM'000</t>
  </si>
  <si>
    <t>Revenue</t>
  </si>
  <si>
    <t>Cost of Sales</t>
  </si>
  <si>
    <t>Gross Profit</t>
  </si>
  <si>
    <t>Other operating income</t>
  </si>
  <si>
    <t>Distribution cost</t>
  </si>
  <si>
    <t>General and administrative</t>
  </si>
  <si>
    <t xml:space="preserve">  expenses</t>
  </si>
  <si>
    <t>Profit from operations</t>
  </si>
  <si>
    <t>Finance cost</t>
  </si>
  <si>
    <t>Profit before taxation</t>
  </si>
  <si>
    <t>Taxation</t>
  </si>
  <si>
    <t>B5</t>
  </si>
  <si>
    <t>Profit after tax</t>
  </si>
  <si>
    <r>
      <t>M</t>
    </r>
    <r>
      <rPr>
        <sz val="12"/>
        <rFont val="Times New Roman"/>
        <family val="1"/>
      </rPr>
      <t>inority interest</t>
    </r>
  </si>
  <si>
    <t>Profit for the period</t>
  </si>
  <si>
    <r>
      <t>Earnings per share</t>
    </r>
    <r>
      <rPr>
        <sz val="12"/>
        <rFont val="Times New Roman"/>
        <family val="1"/>
      </rPr>
      <t xml:space="preserve"> (sen)</t>
    </r>
  </si>
  <si>
    <t>-</t>
  </si>
  <si>
    <t>Basic (sen)</t>
  </si>
  <si>
    <t>B.13 (a)</t>
  </si>
  <si>
    <r>
      <t>D</t>
    </r>
    <r>
      <rPr>
        <sz val="12"/>
        <rFont val="Times New Roman"/>
        <family val="1"/>
      </rPr>
      <t>iluted (sen)</t>
    </r>
  </si>
  <si>
    <t>B.13 (b)</t>
  </si>
  <si>
    <t>Total</t>
  </si>
  <si>
    <t>KSL HOLDINGS BERHAD</t>
  </si>
  <si>
    <t>CONDENSED CONSOLIDATED BALANCE SHEETS</t>
  </si>
  <si>
    <t>AS AT 30 SEPTEMBER 2002</t>
  </si>
  <si>
    <t>As at</t>
  </si>
  <si>
    <t>31.12.2001</t>
  </si>
  <si>
    <t>SECOND QUARTER</t>
  </si>
  <si>
    <t>(Restated)</t>
  </si>
  <si>
    <t>NON-CURRENT ASSETS</t>
  </si>
  <si>
    <t>Property, plant and equipment</t>
  </si>
  <si>
    <t>A.3 (a)</t>
  </si>
  <si>
    <t>Deferred expenditure</t>
  </si>
  <si>
    <t>Investment properties</t>
  </si>
  <si>
    <t>A.3 (b)</t>
  </si>
  <si>
    <t>Land held for future development</t>
  </si>
  <si>
    <t>CURRENT ASSETS</t>
  </si>
  <si>
    <t>Land and development expenditure</t>
  </si>
  <si>
    <t>Inventories</t>
  </si>
  <si>
    <t>Trade receivables</t>
  </si>
  <si>
    <t>Other receivables and prepayments</t>
  </si>
  <si>
    <t>Deposits with licensed banks</t>
  </si>
  <si>
    <t>Cash and cash balances</t>
  </si>
  <si>
    <t>CURRENT LIABILITIES</t>
  </si>
  <si>
    <t>Trade payables</t>
  </si>
  <si>
    <t>Other payables</t>
  </si>
  <si>
    <t>Amount due to directors</t>
  </si>
  <si>
    <t>Lease payables</t>
  </si>
  <si>
    <t>B9</t>
  </si>
  <si>
    <t>Bank borrowings</t>
  </si>
  <si>
    <t>NET CURRENT ASSETS</t>
  </si>
  <si>
    <t>AS AT 30 SEPTEMBER 2002 (CONT'D)</t>
  </si>
  <si>
    <t>Share capital</t>
  </si>
  <si>
    <t>Share premium</t>
  </si>
  <si>
    <t>Revaluation reserve</t>
  </si>
  <si>
    <t>Retained profit</t>
  </si>
  <si>
    <t>DEFERRED LIABILITIES</t>
  </si>
  <si>
    <t>Deferred taxation</t>
  </si>
  <si>
    <t>CONDENSED CONSOLIDATED STATEMENTS OF CHANGES IN EQUITY</t>
  </si>
  <si>
    <t>The figures have not been audited</t>
  </si>
  <si>
    <t>Non-distributable</t>
  </si>
  <si>
    <t>Distributable</t>
  </si>
  <si>
    <t>Share</t>
  </si>
  <si>
    <t>Revaluation</t>
  </si>
  <si>
    <t>Retained</t>
  </si>
  <si>
    <t>Capital</t>
  </si>
  <si>
    <t>Premium</t>
  </si>
  <si>
    <t>Reserve</t>
  </si>
  <si>
    <t>Profits</t>
  </si>
  <si>
    <t xml:space="preserve">9 months quarter </t>
  </si>
  <si>
    <t>ended 30 September 2002</t>
  </si>
  <si>
    <t>At 1 January 2002</t>
  </si>
  <si>
    <t>- as previously reported</t>
  </si>
  <si>
    <t>Prior year adjustments:</t>
  </si>
  <si>
    <t>Dividends</t>
  </si>
  <si>
    <t>A.2 (a)</t>
  </si>
  <si>
    <t>A.2 (b)</t>
  </si>
  <si>
    <t>Restated Balance</t>
  </si>
  <si>
    <t>Issue of share capital</t>
  </si>
  <si>
    <t xml:space="preserve">Revaluation surplus realised </t>
  </si>
  <si>
    <t xml:space="preserve">First and final dividend </t>
  </si>
  <si>
    <t>(7.7% less 28% tax)</t>
  </si>
  <si>
    <t>A9</t>
  </si>
  <si>
    <t>At 30 September 2002</t>
  </si>
  <si>
    <t>Note:</t>
  </si>
  <si>
    <t>(a)</t>
  </si>
  <si>
    <t>Annual Financial Report for the year ended 31st December 2001 )</t>
  </si>
  <si>
    <t>CONDENSED CONSOLIDATED CASH FLOW STATEMENTS</t>
  </si>
  <si>
    <t>YEAR</t>
  </si>
  <si>
    <t>ended</t>
  </si>
  <si>
    <t>Net cash from operating activties</t>
  </si>
  <si>
    <t>Net cash from investing activties</t>
  </si>
  <si>
    <t>Net cash used in financing activties</t>
  </si>
  <si>
    <t>Net Change in Cash &amp; Cash Equivalents</t>
  </si>
  <si>
    <t>Cash and cash equivalents at beginning of the period</t>
  </si>
  <si>
    <t>Cash and cash equivalents at end of period</t>
  </si>
  <si>
    <t>a)</t>
  </si>
  <si>
    <t xml:space="preserve">(The Condensed Consolidated Cash Flow Statements should be read in conjunction with the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</si>
</sst>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#,##0.0000_);[Red]\(#,##0.0000\)"/>
  </numFmts>
  <fonts count="9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·s²Ó©úÅé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18" applyFont="1">
      <alignment/>
      <protection/>
    </xf>
    <xf numFmtId="0" fontId="0" fillId="0" borderId="0" xfId="15" applyFont="1">
      <alignment/>
      <protection/>
    </xf>
    <xf numFmtId="0" fontId="0" fillId="0" borderId="0" xfId="18" applyFont="1" applyAlignment="1">
      <alignment/>
      <protection/>
    </xf>
    <xf numFmtId="0" fontId="0" fillId="0" borderId="0" xfId="18" applyFont="1" applyAlignment="1">
      <alignment horizontal="center"/>
      <protection/>
    </xf>
    <xf numFmtId="38" fontId="4" fillId="0" borderId="0" xfId="18" applyNumberFormat="1" applyFont="1" applyAlignment="1">
      <alignment horizontal="left"/>
      <protection/>
    </xf>
    <xf numFmtId="0" fontId="1" fillId="0" borderId="0" xfId="18" applyFont="1" applyAlignment="1">
      <alignment horizontal="right"/>
      <protection/>
    </xf>
    <xf numFmtId="0" fontId="1" fillId="0" borderId="0" xfId="18" applyFont="1" applyAlignment="1">
      <alignment/>
      <protection/>
    </xf>
    <xf numFmtId="38" fontId="0" fillId="0" borderId="0" xfId="18" applyNumberFormat="1" applyFont="1" applyAlignment="1">
      <alignment horizontal="right"/>
      <protection/>
    </xf>
    <xf numFmtId="0" fontId="5" fillId="0" borderId="0" xfId="18" applyFont="1">
      <alignment/>
      <protection/>
    </xf>
    <xf numFmtId="0" fontId="1" fillId="0" borderId="0" xfId="18" applyFont="1" applyAlignment="1">
      <alignment horizontal="left"/>
      <protection/>
    </xf>
    <xf numFmtId="0" fontId="0" fillId="0" borderId="0" xfId="18" applyFont="1" applyAlignment="1">
      <alignment/>
      <protection/>
    </xf>
    <xf numFmtId="38" fontId="0" fillId="0" borderId="0" xfId="15" applyNumberFormat="1" applyFont="1">
      <alignment/>
      <protection/>
    </xf>
    <xf numFmtId="38" fontId="0" fillId="0" borderId="0" xfId="15" applyNumberFormat="1" applyFont="1" applyAlignment="1">
      <alignment horizontal="right"/>
      <protection/>
    </xf>
    <xf numFmtId="38" fontId="5" fillId="0" borderId="0" xfId="15" applyNumberFormat="1" applyFont="1">
      <alignment/>
      <protection/>
    </xf>
    <xf numFmtId="0" fontId="0" fillId="0" borderId="0" xfId="15" applyFont="1">
      <alignment/>
      <protection/>
    </xf>
    <xf numFmtId="38" fontId="6" fillId="0" borderId="0" xfId="15" applyNumberFormat="1" applyFont="1" applyAlignment="1" quotePrefix="1">
      <alignment horizontal="right"/>
      <protection/>
    </xf>
    <xf numFmtId="38" fontId="0" fillId="0" borderId="0" xfId="15" applyNumberFormat="1" applyFont="1" applyAlignment="1">
      <alignment horizontal="right"/>
      <protection/>
    </xf>
    <xf numFmtId="38" fontId="1" fillId="0" borderId="0" xfId="15" applyNumberFormat="1" applyFont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38" fontId="6" fillId="0" borderId="0" xfId="15" applyNumberFormat="1" applyFont="1" applyAlignment="1">
      <alignment horizontal="right"/>
      <protection/>
    </xf>
    <xf numFmtId="38" fontId="0" fillId="0" borderId="0" xfId="15" applyNumberFormat="1" applyFont="1" applyAlignment="1">
      <alignment horizontal="center"/>
      <protection/>
    </xf>
    <xf numFmtId="38" fontId="1" fillId="0" borderId="0" xfId="15" applyNumberFormat="1" applyFont="1" applyAlignment="1">
      <alignment horizontal="center"/>
      <protection/>
    </xf>
    <xf numFmtId="43" fontId="0" fillId="0" borderId="0" xfId="20" applyFont="1" applyAlignment="1">
      <alignment horizontal="right"/>
    </xf>
    <xf numFmtId="165" fontId="0" fillId="0" borderId="0" xfId="20" applyNumberFormat="1" applyFont="1" applyAlignment="1">
      <alignment horizontal="center"/>
    </xf>
    <xf numFmtId="37" fontId="0" fillId="0" borderId="1" xfId="15" applyNumberFormat="1" applyFont="1" applyBorder="1" applyAlignment="1">
      <alignment horizontal="right"/>
      <protection/>
    </xf>
    <xf numFmtId="43" fontId="0" fillId="0" borderId="1" xfId="20" applyFont="1" applyBorder="1" applyAlignment="1">
      <alignment horizontal="right"/>
    </xf>
    <xf numFmtId="41" fontId="0" fillId="0" borderId="1" xfId="20" applyNumberFormat="1" applyFont="1" applyBorder="1" applyAlignment="1">
      <alignment horizontal="center"/>
    </xf>
    <xf numFmtId="0" fontId="0" fillId="0" borderId="0" xfId="15" applyFont="1" applyAlignment="1">
      <alignment horizontal="left"/>
      <protection/>
    </xf>
    <xf numFmtId="37" fontId="0" fillId="0" borderId="0" xfId="15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41" fontId="0" fillId="0" borderId="0" xfId="20" applyNumberFormat="1" applyFont="1" applyAlignment="1">
      <alignment horizontal="center"/>
    </xf>
    <xf numFmtId="164" fontId="0" fillId="0" borderId="0" xfId="15" applyNumberFormat="1" applyFont="1" applyAlignment="1">
      <alignment horizontal="right"/>
      <protection/>
    </xf>
    <xf numFmtId="164" fontId="0" fillId="0" borderId="1" xfId="15" applyNumberFormat="1" applyFont="1" applyBorder="1" applyAlignment="1">
      <alignment horizontal="right"/>
      <protection/>
    </xf>
    <xf numFmtId="38" fontId="0" fillId="0" borderId="2" xfId="15" applyNumberFormat="1" applyFont="1" applyBorder="1" applyAlignment="1">
      <alignment horizontal="right"/>
      <protection/>
    </xf>
    <xf numFmtId="38" fontId="0" fillId="0" borderId="2" xfId="15" applyNumberFormat="1" applyFont="1" applyBorder="1" applyAlignment="1">
      <alignment horizontal="right"/>
      <protection/>
    </xf>
    <xf numFmtId="43" fontId="0" fillId="0" borderId="0" xfId="20" applyFont="1" applyBorder="1" applyAlignment="1">
      <alignment horizontal="right"/>
    </xf>
    <xf numFmtId="38" fontId="0" fillId="0" borderId="0" xfId="15" applyNumberFormat="1" applyFont="1" applyBorder="1" applyAlignment="1">
      <alignment horizontal="right"/>
      <protection/>
    </xf>
    <xf numFmtId="37" fontId="0" fillId="0" borderId="0" xfId="15" applyNumberFormat="1" applyFont="1" applyAlignment="1">
      <alignment horizontal="right"/>
      <protection/>
    </xf>
    <xf numFmtId="38" fontId="0" fillId="0" borderId="1" xfId="15" applyNumberFormat="1" applyFont="1" applyBorder="1" applyAlignment="1">
      <alignment horizontal="right"/>
      <protection/>
    </xf>
    <xf numFmtId="0" fontId="0" fillId="0" borderId="0" xfId="15" applyFont="1" applyAlignment="1">
      <alignment horizontal="center"/>
      <protection/>
    </xf>
    <xf numFmtId="37" fontId="0" fillId="0" borderId="1" xfId="15" applyNumberFormat="1" applyFont="1" applyBorder="1" applyAlignment="1">
      <alignment horizontal="right"/>
      <protection/>
    </xf>
    <xf numFmtId="0" fontId="0" fillId="0" borderId="0" xfId="15" applyFont="1" applyAlignment="1" quotePrefix="1">
      <alignment horizontal="left"/>
      <protection/>
    </xf>
    <xf numFmtId="38" fontId="0" fillId="0" borderId="0" xfId="15" applyNumberFormat="1" applyFont="1" applyBorder="1">
      <alignment/>
      <protection/>
    </xf>
    <xf numFmtId="43" fontId="0" fillId="0" borderId="0" xfId="20" applyFont="1" applyBorder="1" applyAlignment="1">
      <alignment/>
    </xf>
    <xf numFmtId="0" fontId="0" fillId="0" borderId="0" xfId="15" applyFont="1" applyBorder="1">
      <alignment/>
      <protection/>
    </xf>
    <xf numFmtId="164" fontId="0" fillId="0" borderId="0" xfId="17" applyNumberFormat="1" applyFont="1">
      <alignment/>
      <protection/>
    </xf>
    <xf numFmtId="38" fontId="0" fillId="0" borderId="2" xfId="15" applyNumberFormat="1" applyFont="1" applyBorder="1">
      <alignment/>
      <protection/>
    </xf>
    <xf numFmtId="38" fontId="0" fillId="0" borderId="3" xfId="15" applyNumberFormat="1" applyFont="1" applyBorder="1">
      <alignment/>
      <protection/>
    </xf>
    <xf numFmtId="43" fontId="0" fillId="0" borderId="3" xfId="20" applyFont="1" applyBorder="1" applyAlignment="1">
      <alignment/>
    </xf>
    <xf numFmtId="40" fontId="0" fillId="0" borderId="0" xfId="15" applyNumberFormat="1" applyFont="1">
      <alignment/>
      <protection/>
    </xf>
    <xf numFmtId="43" fontId="0" fillId="0" borderId="0" xfId="20" applyFont="1" applyAlignment="1">
      <alignment/>
    </xf>
    <xf numFmtId="0" fontId="0" fillId="0" borderId="0" xfId="15" applyFont="1" applyAlignment="1">
      <alignment horizontal="left"/>
      <protection/>
    </xf>
    <xf numFmtId="0" fontId="0" fillId="0" borderId="0" xfId="15" applyFont="1" quotePrefix="1">
      <alignment/>
      <protection/>
    </xf>
    <xf numFmtId="38" fontId="0" fillId="0" borderId="0" xfId="15" applyNumberFormat="1" applyFont="1" applyAlignment="1">
      <alignment horizontal="left"/>
      <protection/>
    </xf>
    <xf numFmtId="0" fontId="1" fillId="0" borderId="0" xfId="15" applyFont="1">
      <alignment/>
      <protection/>
    </xf>
    <xf numFmtId="38" fontId="1" fillId="0" borderId="0" xfId="15" applyNumberFormat="1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1" fillId="0" borderId="0" xfId="15" applyNumberFormat="1" applyFont="1" applyBorder="1">
      <alignment/>
      <protection/>
    </xf>
    <xf numFmtId="15" fontId="0" fillId="0" borderId="0" xfId="15" applyNumberFormat="1" applyFont="1" applyBorder="1">
      <alignment/>
      <protection/>
    </xf>
    <xf numFmtId="0" fontId="0" fillId="0" borderId="0" xfId="18" applyFont="1">
      <alignment/>
      <protection/>
    </xf>
    <xf numFmtId="0" fontId="0" fillId="0" borderId="0" xfId="15" applyFont="1" applyAlignment="1">
      <alignment horizontal="center"/>
      <protection/>
    </xf>
    <xf numFmtId="165" fontId="7" fillId="0" borderId="0" xfId="20" applyNumberFormat="1" applyFont="1" applyBorder="1" applyAlignment="1">
      <alignment horizontal="left"/>
    </xf>
    <xf numFmtId="165" fontId="1" fillId="0" borderId="0" xfId="20" applyNumberFormat="1" applyFont="1" applyAlignment="1">
      <alignment horizontal="right"/>
    </xf>
    <xf numFmtId="0" fontId="1" fillId="0" borderId="0" xfId="19" applyFont="1" applyAlignme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center"/>
      <protection/>
    </xf>
    <xf numFmtId="165" fontId="4" fillId="0" borderId="0" xfId="20" applyNumberFormat="1" applyFont="1" applyBorder="1" applyAlignment="1">
      <alignment/>
    </xf>
    <xf numFmtId="165" fontId="0" fillId="0" borderId="0" xfId="20" applyNumberFormat="1" applyFont="1" applyAlignment="1">
      <alignment/>
    </xf>
    <xf numFmtId="0" fontId="1" fillId="0" borderId="0" xfId="18" applyFont="1" applyAlignment="1">
      <alignment/>
      <protection/>
    </xf>
    <xf numFmtId="165" fontId="0" fillId="0" borderId="0" xfId="20" applyNumberFormat="1" applyFont="1" applyBorder="1" applyAlignment="1">
      <alignment/>
    </xf>
    <xf numFmtId="165" fontId="0" fillId="0" borderId="0" xfId="20" applyNumberFormat="1" applyFont="1" applyAlignment="1">
      <alignment horizontal="right"/>
    </xf>
    <xf numFmtId="165" fontId="0" fillId="0" borderId="0" xfId="20" applyNumberFormat="1" applyFont="1" applyBorder="1" applyAlignment="1">
      <alignment horizontal="right"/>
    </xf>
    <xf numFmtId="38" fontId="0" fillId="0" borderId="0" xfId="15" applyNumberFormat="1" applyFont="1" applyAlignment="1" quotePrefix="1">
      <alignment horizontal="center"/>
      <protection/>
    </xf>
    <xf numFmtId="0" fontId="1" fillId="0" borderId="0" xfId="15" applyFont="1">
      <alignment/>
      <protection/>
    </xf>
    <xf numFmtId="38" fontId="6" fillId="0" borderId="0" xfId="15" applyNumberFormat="1" applyFont="1" applyBorder="1" applyAlignment="1">
      <alignment horizontal="right"/>
      <protection/>
    </xf>
    <xf numFmtId="0" fontId="1" fillId="0" borderId="0" xfId="15" applyFont="1" applyAlignment="1" quotePrefix="1">
      <alignment horizontal="center"/>
      <protection/>
    </xf>
    <xf numFmtId="14" fontId="0" fillId="0" borderId="0" xfId="15" applyNumberFormat="1" applyFont="1" applyAlignment="1">
      <alignment horizontal="center"/>
      <protection/>
    </xf>
    <xf numFmtId="165" fontId="0" fillId="0" borderId="0" xfId="2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0" xfId="20" applyNumberFormat="1" applyFont="1" applyAlignment="1">
      <alignment/>
    </xf>
    <xf numFmtId="0" fontId="0" fillId="0" borderId="0" xfId="0" applyFont="1" applyAlignment="1">
      <alignment horizontal="left"/>
    </xf>
    <xf numFmtId="166" fontId="0" fillId="0" borderId="4" xfId="20" applyNumberFormat="1" applyFont="1" applyBorder="1" applyAlignment="1">
      <alignment/>
    </xf>
    <xf numFmtId="166" fontId="0" fillId="0" borderId="5" xfId="20" applyNumberFormat="1" applyFont="1" applyBorder="1" applyAlignment="1">
      <alignment/>
    </xf>
    <xf numFmtId="165" fontId="0" fillId="0" borderId="6" xfId="20" applyNumberFormat="1" applyFont="1" applyBorder="1" applyAlignment="1">
      <alignment/>
    </xf>
    <xf numFmtId="166" fontId="0" fillId="0" borderId="7" xfId="20" applyNumberFormat="1" applyFont="1" applyBorder="1" applyAlignment="1">
      <alignment/>
    </xf>
    <xf numFmtId="166" fontId="0" fillId="0" borderId="8" xfId="20" applyNumberFormat="1" applyFont="1" applyBorder="1" applyAlignment="1">
      <alignment/>
    </xf>
    <xf numFmtId="37" fontId="0" fillId="0" borderId="0" xfId="20" applyNumberFormat="1" applyFont="1" applyBorder="1" applyAlignment="1">
      <alignment/>
    </xf>
    <xf numFmtId="37" fontId="1" fillId="0" borderId="9" xfId="20" applyNumberFormat="1" applyFont="1" applyBorder="1" applyAlignment="1">
      <alignment/>
    </xf>
    <xf numFmtId="37" fontId="1" fillId="0" borderId="0" xfId="20" applyNumberFormat="1" applyFont="1" applyBorder="1" applyAlignment="1">
      <alignment/>
    </xf>
    <xf numFmtId="165" fontId="1" fillId="0" borderId="0" xfId="20" applyNumberFormat="1" applyFont="1" applyBorder="1" applyAlignment="1">
      <alignment/>
    </xf>
    <xf numFmtId="166" fontId="1" fillId="0" borderId="9" xfId="20" applyNumberFormat="1" applyFont="1" applyBorder="1" applyAlignment="1">
      <alignment/>
    </xf>
    <xf numFmtId="166" fontId="1" fillId="0" borderId="0" xfId="20" applyNumberFormat="1" applyFont="1" applyBorder="1" applyAlignment="1">
      <alignment/>
    </xf>
    <xf numFmtId="165" fontId="0" fillId="0" borderId="1" xfId="20" applyNumberFormat="1" applyFont="1" applyBorder="1" applyAlignment="1">
      <alignment horizontal="center"/>
    </xf>
    <xf numFmtId="166" fontId="0" fillId="0" borderId="0" xfId="15" applyNumberFormat="1" applyFont="1">
      <alignment/>
      <protection/>
    </xf>
    <xf numFmtId="165" fontId="0" fillId="0" borderId="2" xfId="20" applyNumberFormat="1" applyFont="1" applyBorder="1" applyAlignment="1">
      <alignment/>
    </xf>
    <xf numFmtId="166" fontId="0" fillId="0" borderId="1" xfId="20" applyNumberFormat="1" applyFont="1" applyBorder="1" applyAlignment="1">
      <alignment/>
    </xf>
    <xf numFmtId="165" fontId="1" fillId="0" borderId="9" xfId="20" applyNumberFormat="1" applyFont="1" applyBorder="1" applyAlignment="1">
      <alignment/>
    </xf>
    <xf numFmtId="165" fontId="1" fillId="0" borderId="0" xfId="20" applyNumberFormat="1" applyFont="1" applyBorder="1" applyAlignment="1">
      <alignment/>
    </xf>
    <xf numFmtId="38" fontId="1" fillId="0" borderId="0" xfId="15" applyNumberFormat="1" applyFont="1">
      <alignment/>
      <protection/>
    </xf>
    <xf numFmtId="165" fontId="1" fillId="0" borderId="0" xfId="20" applyNumberFormat="1" applyFont="1" applyAlignment="1">
      <alignment/>
    </xf>
    <xf numFmtId="43" fontId="0" fillId="0" borderId="0" xfId="20" applyFont="1" applyAlignment="1">
      <alignment/>
    </xf>
    <xf numFmtId="43" fontId="0" fillId="0" borderId="0" xfId="20" applyFont="1" applyBorder="1" applyAlignment="1">
      <alignment/>
    </xf>
    <xf numFmtId="0" fontId="4" fillId="0" borderId="0" xfId="18" applyFont="1" applyAlignment="1">
      <alignment/>
      <protection/>
    </xf>
    <xf numFmtId="0" fontId="0" fillId="0" borderId="0" xfId="18" applyFont="1" applyAlignment="1">
      <alignment horizontal="center"/>
      <protection/>
    </xf>
    <xf numFmtId="0" fontId="1" fillId="0" borderId="0" xfId="18" applyFont="1" applyAlignment="1">
      <alignment horizontal="right"/>
      <protection/>
    </xf>
    <xf numFmtId="0" fontId="0" fillId="0" borderId="0" xfId="19" applyFont="1" applyAlignment="1">
      <alignment/>
      <protection/>
    </xf>
    <xf numFmtId="165" fontId="4" fillId="0" borderId="0" xfId="20" applyNumberFormat="1" applyFont="1" applyBorder="1" applyAlignment="1">
      <alignment horizontal="right"/>
    </xf>
    <xf numFmtId="0" fontId="6" fillId="0" borderId="0" xfId="19" applyFont="1" applyAlignment="1">
      <alignment horizontal="left"/>
      <protection/>
    </xf>
    <xf numFmtId="165" fontId="8" fillId="0" borderId="0" xfId="20" applyNumberFormat="1" applyFont="1" applyAlignment="1">
      <alignment horizontal="left"/>
    </xf>
    <xf numFmtId="165" fontId="8" fillId="0" borderId="0" xfId="20" applyNumberFormat="1" applyFont="1" applyAlignment="1">
      <alignment horizontal="right"/>
    </xf>
    <xf numFmtId="0" fontId="0" fillId="0" borderId="0" xfId="16" applyFont="1">
      <alignment/>
      <protection/>
    </xf>
    <xf numFmtId="0" fontId="1" fillId="0" borderId="0" xfId="16" applyFont="1">
      <alignment/>
      <protection/>
    </xf>
    <xf numFmtId="0" fontId="6" fillId="0" borderId="0" xfId="16" applyFont="1" applyAlignment="1">
      <alignment horizontal="center"/>
      <protection/>
    </xf>
    <xf numFmtId="0" fontId="6" fillId="0" borderId="0" xfId="16" applyFont="1" applyAlignment="1">
      <alignment horizontal="right"/>
      <protection/>
    </xf>
    <xf numFmtId="15" fontId="1" fillId="0" borderId="0" xfId="16" applyNumberFormat="1" applyFont="1">
      <alignment/>
      <protection/>
    </xf>
    <xf numFmtId="0" fontId="0" fillId="0" borderId="0" xfId="16" applyFont="1" quotePrefix="1">
      <alignment/>
      <protection/>
    </xf>
    <xf numFmtId="0" fontId="0" fillId="0" borderId="0" xfId="16" applyFont="1" applyAlignment="1">
      <alignment horizontal="center"/>
      <protection/>
    </xf>
    <xf numFmtId="0" fontId="0" fillId="0" borderId="0" xfId="16" applyFont="1" applyAlignment="1">
      <alignment horizontal="right"/>
      <protection/>
    </xf>
    <xf numFmtId="165" fontId="0" fillId="0" borderId="1" xfId="20" applyNumberFormat="1" applyFont="1" applyBorder="1" applyAlignment="1">
      <alignment horizontal="right"/>
    </xf>
    <xf numFmtId="41" fontId="0" fillId="0" borderId="1" xfId="20" applyNumberFormat="1" applyFont="1" applyBorder="1" applyAlignment="1">
      <alignment horizontal="right"/>
    </xf>
    <xf numFmtId="41" fontId="0" fillId="0" borderId="0" xfId="20" applyNumberFormat="1" applyFont="1" applyAlignment="1">
      <alignment horizontal="right"/>
    </xf>
    <xf numFmtId="165" fontId="0" fillId="0" borderId="0" xfId="16" applyNumberFormat="1" applyFont="1">
      <alignment/>
      <protection/>
    </xf>
    <xf numFmtId="166" fontId="0" fillId="0" borderId="1" xfId="20" applyNumberFormat="1" applyFont="1" applyFill="1" applyBorder="1" applyAlignment="1">
      <alignment horizontal="right"/>
    </xf>
    <xf numFmtId="165" fontId="0" fillId="0" borderId="2" xfId="20" applyNumberFormat="1" applyFont="1" applyBorder="1" applyAlignment="1">
      <alignment horizontal="right"/>
    </xf>
    <xf numFmtId="165" fontId="0" fillId="0" borderId="3" xfId="20" applyNumberFormat="1" applyFont="1" applyBorder="1" applyAlignment="1">
      <alignment horizontal="right"/>
    </xf>
    <xf numFmtId="0" fontId="0" fillId="0" borderId="0" xfId="15" applyFont="1" applyAlignment="1">
      <alignment/>
      <protection/>
    </xf>
    <xf numFmtId="38" fontId="1" fillId="0" borderId="0" xfId="15" applyNumberFormat="1" applyFont="1" applyBorder="1">
      <alignment/>
      <protection/>
    </xf>
    <xf numFmtId="15" fontId="0" fillId="0" borderId="0" xfId="15" applyNumberFormat="1" applyFont="1" applyBorder="1">
      <alignment/>
      <protection/>
    </xf>
    <xf numFmtId="38" fontId="7" fillId="0" borderId="0" xfId="15" applyNumberFormat="1" applyFont="1" applyBorder="1" applyAlignment="1">
      <alignment horizontal="left"/>
      <protection/>
    </xf>
    <xf numFmtId="0" fontId="1" fillId="0" borderId="0" xfId="19" applyFont="1" applyAlignment="1">
      <alignment/>
      <protection/>
    </xf>
    <xf numFmtId="0" fontId="0" fillId="0" borderId="0" xfId="19" applyFont="1" applyAlignment="1">
      <alignment horizontal="center"/>
      <protection/>
    </xf>
    <xf numFmtId="0" fontId="0" fillId="0" borderId="0" xfId="19" applyFont="1">
      <alignment/>
      <protection/>
    </xf>
    <xf numFmtId="0" fontId="4" fillId="0" borderId="0" xfId="18" applyFont="1" applyBorder="1">
      <alignment/>
      <protection/>
    </xf>
    <xf numFmtId="0" fontId="0" fillId="0" borderId="0" xfId="15" applyFont="1" applyAlignment="1">
      <alignment horizontal="right"/>
      <protection/>
    </xf>
    <xf numFmtId="0" fontId="0" fillId="0" borderId="0" xfId="19" applyFont="1" applyBorder="1">
      <alignment/>
      <protection/>
    </xf>
    <xf numFmtId="38" fontId="0" fillId="0" borderId="0" xfId="15" applyNumberFormat="1" applyFont="1" applyAlignment="1" quotePrefix="1">
      <alignment horizontal="center"/>
      <protection/>
    </xf>
    <xf numFmtId="0" fontId="1" fillId="0" borderId="0" xfId="15" applyFont="1" applyAlignment="1">
      <alignment horizontal="center"/>
      <protection/>
    </xf>
    <xf numFmtId="0" fontId="1" fillId="0" borderId="0" xfId="15" applyFont="1" applyBorder="1" applyAlignment="1">
      <alignment horizontal="center"/>
      <protection/>
    </xf>
    <xf numFmtId="0" fontId="0" fillId="0" borderId="0" xfId="15" applyFont="1" applyAlignment="1">
      <alignment horizontal="right"/>
      <protection/>
    </xf>
    <xf numFmtId="0" fontId="0" fillId="0" borderId="0" xfId="15" applyFont="1" applyBorder="1" applyAlignment="1">
      <alignment horizontal="right"/>
      <protection/>
    </xf>
    <xf numFmtId="0" fontId="0" fillId="0" borderId="0" xfId="15" applyFont="1" applyAlignment="1" quotePrefix="1">
      <alignment horizontal="center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Border="1" applyAlignment="1">
      <alignment horizontal="right"/>
      <protection/>
    </xf>
    <xf numFmtId="14" fontId="0" fillId="0" borderId="0" xfId="15" applyNumberFormat="1" applyFont="1" applyAlignment="1">
      <alignment horizontal="center"/>
      <protection/>
    </xf>
    <xf numFmtId="166" fontId="0" fillId="0" borderId="0" xfId="20" applyNumberFormat="1" applyFont="1" applyAlignment="1">
      <alignment/>
    </xf>
    <xf numFmtId="166" fontId="0" fillId="0" borderId="0" xfId="2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7" xfId="20" applyNumberFormat="1" applyFont="1" applyBorder="1" applyAlignment="1">
      <alignment/>
    </xf>
    <xf numFmtId="166" fontId="0" fillId="0" borderId="1" xfId="20" applyNumberFormat="1" applyFont="1" applyBorder="1" applyAlignment="1">
      <alignment/>
    </xf>
    <xf numFmtId="166" fontId="0" fillId="0" borderId="9" xfId="2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15" applyFont="1" applyAlignment="1">
      <alignment/>
      <protection/>
    </xf>
    <xf numFmtId="0" fontId="1" fillId="0" borderId="0" xfId="15" applyFont="1" applyAlignment="1">
      <alignment/>
      <protection/>
    </xf>
    <xf numFmtId="0" fontId="1" fillId="0" borderId="0" xfId="15" applyFont="1" applyBorder="1">
      <alignment/>
      <protection/>
    </xf>
    <xf numFmtId="0" fontId="1" fillId="0" borderId="0" xfId="18" applyFont="1" applyAlignment="1">
      <alignment horizontal="center"/>
      <protection/>
    </xf>
    <xf numFmtId="0" fontId="4" fillId="0" borderId="0" xfId="18" applyFont="1" applyAlignment="1">
      <alignment horizontal="center"/>
      <protection/>
    </xf>
    <xf numFmtId="0" fontId="1" fillId="0" borderId="0" xfId="18" applyFont="1" applyAlignment="1">
      <alignment horizontal="center"/>
      <protection/>
    </xf>
    <xf numFmtId="165" fontId="0" fillId="0" borderId="0" xfId="20" applyNumberFormat="1" applyFont="1" applyAlignment="1">
      <alignment horizontal="right"/>
    </xf>
    <xf numFmtId="0" fontId="1" fillId="0" borderId="0" xfId="19" applyFont="1" applyAlignment="1">
      <alignment horizontal="center"/>
      <protection/>
    </xf>
    <xf numFmtId="0" fontId="0" fillId="0" borderId="0" xfId="18" applyFont="1" applyAlignment="1">
      <alignment horizontal="center"/>
      <protection/>
    </xf>
  </cellXfs>
  <cellStyles count="11">
    <cellStyle name="Normal" xfId="0"/>
    <cellStyle name="¤@¯ë_3rdQTERLYREPORT" xfId="15"/>
    <cellStyle name="¤@¯ë_MAcurrentmthYR2002" xfId="16"/>
    <cellStyle name="¤@¯ë_QTERLYREPORT" xfId="17"/>
    <cellStyle name="¤@¯ë_Sheet1" xfId="18"/>
    <cellStyle name="¤@¯ë_Sheet2" xfId="19"/>
    <cellStyle name="Comma" xfId="20"/>
    <cellStyle name="Comma [0]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180975</xdr:rowOff>
    </xdr:from>
    <xdr:to>
      <xdr:col>6</xdr:col>
      <xdr:colOff>933450</xdr:colOff>
      <xdr:row>48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439150"/>
          <a:ext cx="59626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(The Condensed Consolidated Income Statements should be read in conjunction with the Annual Financial Report for the year ended 31 December 2001)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79</xdr:row>
      <xdr:rowOff>0</xdr:rowOff>
    </xdr:from>
    <xdr:to>
      <xdr:col>7</xdr:col>
      <xdr:colOff>885825</xdr:colOff>
      <xdr:row>82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5878175"/>
          <a:ext cx="592455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(The Condensed Consolidated Balance Sheets should be read in conjunction with the Annual Financial Report for the year ended 31 December 2001)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40</xdr:row>
      <xdr:rowOff>9525</xdr:rowOff>
    </xdr:from>
    <xdr:to>
      <xdr:col>6</xdr:col>
      <xdr:colOff>857250</xdr:colOff>
      <xdr:row>42</xdr:row>
      <xdr:rowOff>19050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" y="7791450"/>
          <a:ext cx="60388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 comparative figures are available as this is the first interim financial statement prepared in accordance with MASB 26 "Interim Financial Reporting".
</a:t>
          </a:r>
        </a:p>
      </xdr:txBody>
    </xdr:sp>
    <xdr:clientData/>
  </xdr:twoCellAnchor>
  <xdr:twoCellAnchor>
    <xdr:from>
      <xdr:col>0</xdr:col>
      <xdr:colOff>0</xdr:colOff>
      <xdr:row>44</xdr:row>
      <xdr:rowOff>28575</xdr:rowOff>
    </xdr:from>
    <xdr:to>
      <xdr:col>6</xdr:col>
      <xdr:colOff>847725</xdr:colOff>
      <xdr:row>46</xdr:row>
      <xdr:rowOff>95250</xdr:rowOff>
    </xdr:to>
    <xdr:sp>
      <xdr:nvSpPr>
        <xdr:cNvPr id="2" name="Text 1"/>
        <xdr:cNvSpPr txBox="1">
          <a:spLocks noChangeArrowheads="1"/>
        </xdr:cNvSpPr>
      </xdr:nvSpPr>
      <xdr:spPr>
        <a:xfrm>
          <a:off x="0" y="8610600"/>
          <a:ext cx="6296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(The Condensed Consolidated Statements of Changes in Equity should be read in conjunction with the Annual Financial Report for the year ended 31 December 2001)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9525</xdr:rowOff>
    </xdr:from>
    <xdr:to>
      <xdr:col>8</xdr:col>
      <xdr:colOff>857250</xdr:colOff>
      <xdr:row>34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04800" y="6229350"/>
          <a:ext cx="56007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 comparative figures are available as this is the first interim financial statement prepared in accordance with MASB 26 "Interim Financial Reporting".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9"/>
  <sheetViews>
    <sheetView workbookViewId="0" topLeftCell="A11">
      <selection activeCell="B20" sqref="B20"/>
    </sheetView>
  </sheetViews>
  <sheetFormatPr defaultColWidth="9.00390625" defaultRowHeight="15.75"/>
  <cols>
    <col min="1" max="1" width="4.875" style="2" customWidth="1"/>
    <col min="2" max="2" width="15.75390625" style="2" customWidth="1"/>
    <col min="3" max="3" width="7.875" style="2" customWidth="1"/>
    <col min="4" max="4" width="12.50390625" style="12" customWidth="1"/>
    <col min="5" max="5" width="12.50390625" style="13" customWidth="1"/>
    <col min="6" max="6" width="12.50390625" style="14" customWidth="1"/>
    <col min="7" max="7" width="12.50390625" style="12" customWidth="1"/>
    <col min="8" max="8" width="10.50390625" style="2" customWidth="1"/>
    <col min="9" max="16384" width="8.00390625" style="2" customWidth="1"/>
  </cols>
  <sheetData>
    <row r="1" spans="1:10" ht="15.75">
      <c r="A1" s="156" t="s">
        <v>0</v>
      </c>
      <c r="B1" s="156"/>
      <c r="C1" s="156"/>
      <c r="D1" s="156"/>
      <c r="E1" s="156"/>
      <c r="F1" s="156"/>
      <c r="G1" s="156"/>
      <c r="H1" s="1"/>
      <c r="I1" s="1"/>
      <c r="J1" s="1"/>
    </row>
    <row r="2" spans="1:10" ht="15.75">
      <c r="A2" s="157" t="s">
        <v>1</v>
      </c>
      <c r="B2" s="157"/>
      <c r="C2" s="157"/>
      <c r="D2" s="157"/>
      <c r="E2" s="157"/>
      <c r="F2" s="157"/>
      <c r="G2" s="157"/>
      <c r="H2" s="1"/>
      <c r="I2" s="1"/>
      <c r="J2" s="1"/>
    </row>
    <row r="3" spans="1:10" ht="15.75">
      <c r="A3" s="3"/>
      <c r="B3" s="4"/>
      <c r="C3" s="1"/>
      <c r="D3" s="1"/>
      <c r="E3" s="2"/>
      <c r="F3" s="5"/>
      <c r="G3" s="6"/>
      <c r="H3" s="1"/>
      <c r="I3" s="1"/>
      <c r="J3" s="1"/>
    </row>
    <row r="4" spans="1:10" ht="15.75">
      <c r="A4" s="7"/>
      <c r="B4" s="4"/>
      <c r="C4" s="1"/>
      <c r="D4" s="1"/>
      <c r="E4" s="8"/>
      <c r="F4" s="9"/>
      <c r="G4" s="1"/>
      <c r="H4" s="1"/>
      <c r="I4" s="1"/>
      <c r="J4" s="1"/>
    </row>
    <row r="5" spans="1:10" ht="15.75">
      <c r="A5" s="158" t="s">
        <v>2</v>
      </c>
      <c r="B5" s="158"/>
      <c r="C5" s="158"/>
      <c r="D5" s="158"/>
      <c r="E5" s="158"/>
      <c r="F5" s="158"/>
      <c r="G5" s="158"/>
      <c r="H5" s="1"/>
      <c r="I5" s="1"/>
      <c r="J5" s="1"/>
    </row>
    <row r="6" spans="1:10" ht="15.75">
      <c r="A6" s="158" t="s">
        <v>3</v>
      </c>
      <c r="B6" s="158"/>
      <c r="C6" s="158"/>
      <c r="D6" s="158"/>
      <c r="E6" s="158"/>
      <c r="F6" s="158"/>
      <c r="G6" s="158"/>
      <c r="H6" s="1"/>
      <c r="I6" s="1"/>
      <c r="J6" s="1"/>
    </row>
    <row r="7" spans="1:10" ht="15.75">
      <c r="A7" s="10"/>
      <c r="B7" s="4"/>
      <c r="C7" s="1"/>
      <c r="D7" s="1"/>
      <c r="E7" s="8"/>
      <c r="F7" s="9"/>
      <c r="G7" s="1"/>
      <c r="H7" s="1"/>
      <c r="I7" s="1"/>
      <c r="J7" s="1"/>
    </row>
    <row r="8" spans="1:10" ht="15.75">
      <c r="A8" s="10"/>
      <c r="B8" s="4"/>
      <c r="C8" s="1"/>
      <c r="D8" s="1"/>
      <c r="E8" s="8"/>
      <c r="F8" s="9"/>
      <c r="G8" s="1"/>
      <c r="H8" s="1"/>
      <c r="I8" s="1"/>
      <c r="J8" s="1"/>
    </row>
    <row r="9" spans="1:10" ht="15.75">
      <c r="A9" s="11" t="s">
        <v>4</v>
      </c>
      <c r="B9" s="4"/>
      <c r="C9" s="1"/>
      <c r="D9" s="1"/>
      <c r="E9" s="8"/>
      <c r="F9" s="9"/>
      <c r="G9" s="1"/>
      <c r="H9" s="1"/>
      <c r="I9" s="1"/>
      <c r="J9" s="1"/>
    </row>
    <row r="11" spans="4:7" s="15" customFormat="1" ht="15.75">
      <c r="D11" s="16" t="s">
        <v>5</v>
      </c>
      <c r="E11" s="16" t="s">
        <v>6</v>
      </c>
      <c r="F11" s="16" t="s">
        <v>5</v>
      </c>
      <c r="G11" s="16" t="s">
        <v>6</v>
      </c>
    </row>
    <row r="12" spans="4:7" s="15" customFormat="1" ht="15.75">
      <c r="D12" s="17" t="s">
        <v>7</v>
      </c>
      <c r="E12" s="17" t="s">
        <v>7</v>
      </c>
      <c r="F12" s="17" t="s">
        <v>8</v>
      </c>
      <c r="G12" s="17" t="s">
        <v>8</v>
      </c>
    </row>
    <row r="13" spans="4:7" s="15" customFormat="1" ht="15.75">
      <c r="D13" s="17" t="s">
        <v>9</v>
      </c>
      <c r="E13" s="17" t="s">
        <v>9</v>
      </c>
      <c r="F13" s="17" t="s">
        <v>10</v>
      </c>
      <c r="G13" s="17" t="s">
        <v>10</v>
      </c>
    </row>
    <row r="14" spans="3:7" s="15" customFormat="1" ht="15.75">
      <c r="C14" s="19" t="s">
        <v>11</v>
      </c>
      <c r="D14" s="20" t="s">
        <v>12</v>
      </c>
      <c r="E14" s="20" t="s">
        <v>13</v>
      </c>
      <c r="F14" s="20" t="s">
        <v>12</v>
      </c>
      <c r="G14" s="20" t="s">
        <v>13</v>
      </c>
    </row>
    <row r="15" spans="4:7" s="15" customFormat="1" ht="15.75">
      <c r="D15" s="17" t="s">
        <v>14</v>
      </c>
      <c r="E15" s="17" t="s">
        <v>14</v>
      </c>
      <c r="F15" s="17" t="s">
        <v>14</v>
      </c>
      <c r="G15" s="17" t="s">
        <v>14</v>
      </c>
    </row>
    <row r="16" spans="4:7" ht="15.75">
      <c r="D16" s="21"/>
      <c r="E16" s="22"/>
      <c r="F16" s="21"/>
      <c r="G16" s="22"/>
    </row>
    <row r="17" spans="1:10" ht="15.75">
      <c r="A17" s="15" t="s">
        <v>15</v>
      </c>
      <c r="D17" s="13">
        <v>36043</v>
      </c>
      <c r="E17" s="23">
        <v>0</v>
      </c>
      <c r="F17" s="24">
        <v>152650</v>
      </c>
      <c r="G17" s="23">
        <v>0</v>
      </c>
      <c r="H17" s="13"/>
      <c r="I17" s="13"/>
      <c r="J17" s="12"/>
    </row>
    <row r="18" spans="1:10" ht="15.75">
      <c r="A18" s="2" t="s">
        <v>16</v>
      </c>
      <c r="D18" s="25">
        <v>-20207</v>
      </c>
      <c r="E18" s="26">
        <v>0</v>
      </c>
      <c r="F18" s="27">
        <v>-74227</v>
      </c>
      <c r="G18" s="26">
        <v>0</v>
      </c>
      <c r="H18" s="13"/>
      <c r="I18" s="13"/>
      <c r="J18" s="12"/>
    </row>
    <row r="19" spans="4:9" ht="3.75" customHeight="1">
      <c r="D19" s="17"/>
      <c r="F19" s="13"/>
      <c r="G19" s="13"/>
      <c r="H19" s="13"/>
      <c r="I19" s="13"/>
    </row>
    <row r="20" spans="1:10" ht="15.75">
      <c r="A20" s="28" t="s">
        <v>17</v>
      </c>
      <c r="D20" s="17">
        <f>SUM(D17:D18)</f>
        <v>15836</v>
      </c>
      <c r="E20" s="23">
        <f>SUM(E17:E18)</f>
        <v>0</v>
      </c>
      <c r="F20" s="13">
        <f>SUM(F17:F18)</f>
        <v>78423</v>
      </c>
      <c r="G20" s="23">
        <f>SUM(G17:G18)</f>
        <v>0</v>
      </c>
      <c r="H20" s="13"/>
      <c r="I20" s="13"/>
      <c r="J20" s="12"/>
    </row>
    <row r="21" spans="1:9" ht="15.75">
      <c r="A21" s="2" t="s">
        <v>18</v>
      </c>
      <c r="D21" s="17">
        <v>252</v>
      </c>
      <c r="E21" s="23">
        <v>0</v>
      </c>
      <c r="F21" s="24">
        <v>1056</v>
      </c>
      <c r="G21" s="13"/>
      <c r="H21" s="13"/>
      <c r="I21" s="13"/>
    </row>
    <row r="22" spans="1:10" ht="15.75">
      <c r="A22" s="2" t="s">
        <v>19</v>
      </c>
      <c r="D22" s="29">
        <v>-66</v>
      </c>
      <c r="E22" s="30">
        <v>0</v>
      </c>
      <c r="F22" s="31">
        <v>-117</v>
      </c>
      <c r="G22" s="23">
        <v>0</v>
      </c>
      <c r="H22" s="13"/>
      <c r="I22" s="13"/>
      <c r="J22" s="12"/>
    </row>
    <row r="23" spans="1:9" ht="15.75">
      <c r="A23" s="2" t="s">
        <v>20</v>
      </c>
      <c r="D23" s="32"/>
      <c r="E23" s="30"/>
      <c r="F23" s="24"/>
      <c r="G23" s="13"/>
      <c r="H23" s="13"/>
      <c r="I23" s="13"/>
    </row>
    <row r="24" spans="1:10" ht="15.75">
      <c r="A24" s="2" t="s">
        <v>21</v>
      </c>
      <c r="D24" s="29">
        <v>-3066</v>
      </c>
      <c r="E24" s="33">
        <v>0</v>
      </c>
      <c r="F24" s="31">
        <v>-6753</v>
      </c>
      <c r="G24" s="33">
        <v>0</v>
      </c>
      <c r="H24" s="13"/>
      <c r="I24" s="13"/>
      <c r="J24" s="12"/>
    </row>
    <row r="25" spans="4:9" ht="3.75" customHeight="1">
      <c r="D25" s="34"/>
      <c r="E25" s="35"/>
      <c r="F25" s="35"/>
      <c r="G25" s="35"/>
      <c r="H25" s="13"/>
      <c r="I25" s="13"/>
    </row>
    <row r="26" spans="1:10" ht="15.75">
      <c r="A26" s="28" t="s">
        <v>22</v>
      </c>
      <c r="D26" s="37">
        <f>SUM(D19:D24)</f>
        <v>12956</v>
      </c>
      <c r="E26" s="36">
        <f>+E20-E22-E24</f>
        <v>0</v>
      </c>
      <c r="F26" s="37">
        <f>SUM(F19:F24)</f>
        <v>72609</v>
      </c>
      <c r="G26" s="36">
        <f>+G20-G22-G24</f>
        <v>0</v>
      </c>
      <c r="H26" s="13"/>
      <c r="I26" s="13"/>
      <c r="J26" s="12"/>
    </row>
    <row r="27" spans="1:9" ht="15.75">
      <c r="A27" s="15" t="s">
        <v>23</v>
      </c>
      <c r="D27" s="38">
        <v>-161</v>
      </c>
      <c r="E27" s="23">
        <v>0</v>
      </c>
      <c r="F27" s="31">
        <v>-1002</v>
      </c>
      <c r="G27" s="23">
        <v>0</v>
      </c>
      <c r="H27" s="13"/>
      <c r="I27" s="13"/>
    </row>
    <row r="28" spans="1:9" ht="3.75" customHeight="1">
      <c r="A28" s="15"/>
      <c r="D28" s="39"/>
      <c r="E28" s="39"/>
      <c r="F28" s="39"/>
      <c r="G28" s="39"/>
      <c r="H28" s="13"/>
      <c r="I28" s="13"/>
    </row>
    <row r="29" spans="1:9" ht="15.75">
      <c r="A29" s="28" t="s">
        <v>24</v>
      </c>
      <c r="D29" s="13">
        <f>SUM(D25:D28)</f>
        <v>12795</v>
      </c>
      <c r="E29" s="23">
        <f>SUM(E25:E28)</f>
        <v>0</v>
      </c>
      <c r="F29" s="13">
        <f>SUM(F25:F28)</f>
        <v>71607</v>
      </c>
      <c r="G29" s="23">
        <f>SUM(G25:G28)</f>
        <v>0</v>
      </c>
      <c r="H29" s="13"/>
      <c r="I29" s="13"/>
    </row>
    <row r="30" spans="1:10" ht="15.75">
      <c r="A30" s="15" t="s">
        <v>25</v>
      </c>
      <c r="C30" s="40" t="s">
        <v>26</v>
      </c>
      <c r="D30" s="41">
        <v>-3761</v>
      </c>
      <c r="E30" s="26">
        <v>0</v>
      </c>
      <c r="F30" s="27">
        <v>-20774</v>
      </c>
      <c r="G30" s="26">
        <v>0</v>
      </c>
      <c r="H30" s="13"/>
      <c r="I30" s="12"/>
      <c r="J30" s="12"/>
    </row>
    <row r="31" spans="1:9" ht="3.75" customHeight="1">
      <c r="A31" s="15"/>
      <c r="F31" s="12"/>
      <c r="G31" s="13"/>
      <c r="H31" s="13"/>
      <c r="I31" s="12"/>
    </row>
    <row r="32" spans="1:26" ht="15.75">
      <c r="A32" s="28" t="s">
        <v>27</v>
      </c>
      <c r="B32" s="42"/>
      <c r="D32" s="43">
        <f>SUM(D29:D30)</f>
        <v>9034</v>
      </c>
      <c r="E32" s="44">
        <f>+E26+E30</f>
        <v>0</v>
      </c>
      <c r="F32" s="43">
        <f>SUM(F29:F30)</f>
        <v>50833</v>
      </c>
      <c r="G32" s="44">
        <f>+G26+G30</f>
        <v>0</v>
      </c>
      <c r="H32" s="37"/>
      <c r="I32" s="43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1:7" ht="15.75">
      <c r="A33" s="2" t="s">
        <v>28</v>
      </c>
      <c r="D33" s="23">
        <v>0</v>
      </c>
      <c r="E33" s="46">
        <v>0</v>
      </c>
      <c r="F33" s="46">
        <v>0</v>
      </c>
      <c r="G33" s="46">
        <v>0</v>
      </c>
    </row>
    <row r="34" spans="4:9" ht="3.75" customHeight="1">
      <c r="D34" s="47"/>
      <c r="E34" s="47"/>
      <c r="F34" s="47"/>
      <c r="G34" s="47"/>
      <c r="H34" s="12"/>
      <c r="I34" s="12"/>
    </row>
    <row r="35" spans="1:10" ht="16.5" thickBot="1">
      <c r="A35" s="28" t="s">
        <v>29</v>
      </c>
      <c r="D35" s="48">
        <f>+D32-D33</f>
        <v>9034</v>
      </c>
      <c r="E35" s="49">
        <f>+E32-E33</f>
        <v>0</v>
      </c>
      <c r="F35" s="48">
        <f>+F32-F33</f>
        <v>50833</v>
      </c>
      <c r="G35" s="49">
        <f>+G32-G33</f>
        <v>0</v>
      </c>
      <c r="H35" s="12"/>
      <c r="I35" s="12"/>
      <c r="J35" s="12"/>
    </row>
    <row r="36" spans="5:8" ht="16.5" thickTop="1">
      <c r="E36" s="12"/>
      <c r="F36" s="12"/>
      <c r="H36" s="12"/>
    </row>
    <row r="37" spans="1:8" ht="15.75">
      <c r="A37" s="42" t="s">
        <v>30</v>
      </c>
      <c r="D37" s="50"/>
      <c r="E37" s="12"/>
      <c r="F37" s="50"/>
      <c r="H37" s="12"/>
    </row>
    <row r="38" spans="5:8" ht="15.75">
      <c r="E38" s="12"/>
      <c r="F38" s="12"/>
      <c r="H38" s="12"/>
    </row>
    <row r="39" spans="1:8" ht="15.75">
      <c r="A39" s="2" t="s">
        <v>31</v>
      </c>
      <c r="B39" s="42" t="s">
        <v>32</v>
      </c>
      <c r="C39" s="40" t="s">
        <v>33</v>
      </c>
      <c r="D39" s="51">
        <v>4.99</v>
      </c>
      <c r="E39" s="51">
        <v>0</v>
      </c>
      <c r="F39" s="51">
        <v>28.56</v>
      </c>
      <c r="G39" s="51">
        <v>0</v>
      </c>
      <c r="H39" s="50"/>
    </row>
    <row r="40" spans="2:8" ht="15.75">
      <c r="B40" s="52"/>
      <c r="C40" s="40"/>
      <c r="D40" s="51"/>
      <c r="E40" s="51"/>
      <c r="F40" s="50"/>
      <c r="G40" s="51"/>
      <c r="H40" s="12"/>
    </row>
    <row r="41" spans="1:7" ht="15.75">
      <c r="A41" s="53" t="s">
        <v>31</v>
      </c>
      <c r="B41" s="52" t="s">
        <v>34</v>
      </c>
      <c r="C41" s="40" t="s">
        <v>35</v>
      </c>
      <c r="D41" s="51">
        <v>4.99</v>
      </c>
      <c r="E41" s="51">
        <v>0</v>
      </c>
      <c r="F41" s="51">
        <v>28.56</v>
      </c>
      <c r="G41" s="51">
        <v>0</v>
      </c>
    </row>
    <row r="42" spans="3:6" ht="15.75">
      <c r="C42" s="40"/>
      <c r="D42" s="54"/>
      <c r="E42" s="12"/>
      <c r="F42" s="54"/>
    </row>
    <row r="43" spans="3:6" ht="15.75">
      <c r="C43" s="40"/>
      <c r="D43" s="54"/>
      <c r="E43" s="12"/>
      <c r="F43" s="54"/>
    </row>
    <row r="44" spans="3:6" ht="15.75">
      <c r="C44" s="40"/>
      <c r="D44" s="54"/>
      <c r="E44" s="12"/>
      <c r="F44" s="54"/>
    </row>
    <row r="45" spans="3:6" ht="15.75">
      <c r="C45" s="40"/>
      <c r="D45" s="54"/>
      <c r="E45" s="12"/>
      <c r="F45" s="54"/>
    </row>
    <row r="46" spans="3:6" ht="15.75">
      <c r="C46" s="40"/>
      <c r="D46" s="54"/>
      <c r="E46" s="12"/>
      <c r="F46" s="54"/>
    </row>
    <row r="47" spans="3:6" ht="15.75">
      <c r="C47" s="40"/>
      <c r="D47" s="54"/>
      <c r="E47" s="12"/>
      <c r="F47" s="54"/>
    </row>
    <row r="48" spans="1:6" ht="15.75">
      <c r="A48" s="15"/>
      <c r="B48" s="55"/>
      <c r="C48" s="55"/>
      <c r="D48" s="56"/>
      <c r="E48" s="56"/>
      <c r="F48" s="12"/>
    </row>
    <row r="49" spans="1:6" ht="15.75">
      <c r="A49" s="28"/>
      <c r="B49" s="55"/>
      <c r="C49" s="55"/>
      <c r="D49" s="56"/>
      <c r="E49" s="56"/>
      <c r="F49" s="12"/>
    </row>
    <row r="50" spans="5:6" ht="15.75">
      <c r="E50" s="12"/>
      <c r="F50" s="12"/>
    </row>
    <row r="51" spans="5:6" ht="15.75">
      <c r="E51" s="12"/>
      <c r="F51" s="12"/>
    </row>
    <row r="52" spans="5:6" ht="15.75">
      <c r="E52" s="12"/>
      <c r="F52" s="12"/>
    </row>
    <row r="53" spans="5:6" ht="15.75">
      <c r="E53" s="12"/>
      <c r="F53" s="12"/>
    </row>
    <row r="54" spans="5:6" ht="15.75">
      <c r="E54" s="12"/>
      <c r="F54" s="12"/>
    </row>
    <row r="55" spans="5:6" ht="15.75">
      <c r="E55" s="12"/>
      <c r="F55" s="12"/>
    </row>
    <row r="56" spans="5:6" ht="15.75">
      <c r="E56" s="12"/>
      <c r="F56" s="12"/>
    </row>
    <row r="57" spans="5:6" ht="15.75">
      <c r="E57" s="12"/>
      <c r="F57" s="12"/>
    </row>
    <row r="58" spans="5:6" ht="15.75">
      <c r="E58" s="12"/>
      <c r="F58" s="12"/>
    </row>
    <row r="59" spans="5:6" ht="15.75">
      <c r="E59" s="12"/>
      <c r="F59" s="12"/>
    </row>
    <row r="60" spans="5:6" ht="15.75">
      <c r="E60" s="12"/>
      <c r="F60" s="12"/>
    </row>
    <row r="61" spans="5:6" ht="15.75">
      <c r="E61" s="12"/>
      <c r="F61" s="12"/>
    </row>
    <row r="62" spans="5:6" ht="15.75">
      <c r="E62" s="12"/>
      <c r="F62" s="12"/>
    </row>
    <row r="63" spans="5:6" ht="15.75">
      <c r="E63" s="12"/>
      <c r="F63" s="12"/>
    </row>
    <row r="64" spans="5:6" ht="15.75">
      <c r="E64" s="12"/>
      <c r="F64" s="12"/>
    </row>
    <row r="65" spans="5:6" ht="15.75">
      <c r="E65" s="12"/>
      <c r="F65" s="12"/>
    </row>
    <row r="66" spans="5:6" ht="15.75">
      <c r="E66" s="12"/>
      <c r="F66" s="12"/>
    </row>
    <row r="67" spans="5:6" ht="15.75">
      <c r="E67" s="12"/>
      <c r="F67" s="12"/>
    </row>
    <row r="68" spans="5:6" ht="15.75">
      <c r="E68" s="12"/>
      <c r="F68" s="12"/>
    </row>
    <row r="69" spans="5:6" ht="15.75">
      <c r="E69" s="12"/>
      <c r="F69" s="12"/>
    </row>
    <row r="70" ht="15.75">
      <c r="F70" s="12"/>
    </row>
    <row r="71" ht="15.75">
      <c r="F71" s="12"/>
    </row>
    <row r="72" ht="15.75">
      <c r="F72" s="12"/>
    </row>
    <row r="73" ht="15.75">
      <c r="F73" s="12"/>
    </row>
    <row r="74" ht="15.75">
      <c r="F74" s="12"/>
    </row>
    <row r="75" ht="15.75">
      <c r="F75" s="12"/>
    </row>
    <row r="76" ht="15.75">
      <c r="F76" s="12"/>
    </row>
    <row r="77" ht="15.75">
      <c r="F77" s="12"/>
    </row>
    <row r="78" ht="15.75">
      <c r="F78" s="12"/>
    </row>
    <row r="79" ht="15.75">
      <c r="F79" s="12"/>
    </row>
    <row r="80" ht="15.75">
      <c r="F80" s="12"/>
    </row>
    <row r="81" ht="15.75">
      <c r="F81" s="12"/>
    </row>
    <row r="82" ht="15.75">
      <c r="F82" s="12"/>
    </row>
    <row r="83" ht="15.75">
      <c r="F83" s="12"/>
    </row>
    <row r="84" ht="15.75">
      <c r="F84" s="12"/>
    </row>
    <row r="85" ht="15.75">
      <c r="F85" s="12"/>
    </row>
    <row r="86" ht="15.75">
      <c r="F86" s="12"/>
    </row>
    <row r="87" ht="15.75">
      <c r="F87" s="12"/>
    </row>
    <row r="88" ht="15.75">
      <c r="F88" s="12"/>
    </row>
    <row r="89" ht="15.75">
      <c r="F89" s="12"/>
    </row>
    <row r="90" ht="15.75">
      <c r="F90" s="12"/>
    </row>
    <row r="91" ht="15.75">
      <c r="F91" s="12"/>
    </row>
    <row r="92" ht="15.75">
      <c r="F92" s="12"/>
    </row>
    <row r="93" ht="15.75">
      <c r="F93" s="12"/>
    </row>
    <row r="94" ht="15.75">
      <c r="F94" s="12"/>
    </row>
    <row r="95" ht="15.75">
      <c r="F95" s="12"/>
    </row>
    <row r="96" ht="15.75">
      <c r="F96" s="12"/>
    </row>
    <row r="97" ht="15.75">
      <c r="F97" s="12"/>
    </row>
    <row r="98" ht="15.75">
      <c r="F98" s="12"/>
    </row>
    <row r="99" ht="15.75">
      <c r="F99" s="12"/>
    </row>
    <row r="100" ht="15.75">
      <c r="F100" s="12"/>
    </row>
    <row r="101" ht="15.75">
      <c r="F101" s="12"/>
    </row>
    <row r="102" ht="15.75">
      <c r="F102" s="12"/>
    </row>
    <row r="103" ht="15.75">
      <c r="F103" s="12"/>
    </row>
    <row r="104" ht="15.75">
      <c r="F104" s="12"/>
    </row>
    <row r="105" ht="15.75">
      <c r="F105" s="12"/>
    </row>
    <row r="106" ht="15.75">
      <c r="F106" s="12"/>
    </row>
    <row r="107" ht="15.75">
      <c r="F107" s="12"/>
    </row>
    <row r="108" ht="15.75">
      <c r="F108" s="12"/>
    </row>
    <row r="109" ht="15.75">
      <c r="F109" s="12"/>
    </row>
    <row r="110" ht="15.75">
      <c r="F110" s="12"/>
    </row>
    <row r="111" ht="15.75">
      <c r="F111" s="12"/>
    </row>
    <row r="112" ht="15.75">
      <c r="F112" s="12"/>
    </row>
    <row r="113" ht="15.75">
      <c r="F113" s="12"/>
    </row>
    <row r="114" ht="15.75">
      <c r="F114" s="12"/>
    </row>
    <row r="115" ht="15.75">
      <c r="F115" s="12"/>
    </row>
    <row r="116" ht="15.75">
      <c r="F116" s="12"/>
    </row>
    <row r="117" ht="15.75">
      <c r="F117" s="12"/>
    </row>
    <row r="118" ht="15.75">
      <c r="F118" s="12"/>
    </row>
    <row r="119" ht="15.75">
      <c r="F119" s="12"/>
    </row>
    <row r="120" ht="15.75">
      <c r="F120" s="12"/>
    </row>
    <row r="121" ht="15.75">
      <c r="F121" s="12"/>
    </row>
    <row r="122" ht="15.75">
      <c r="F122" s="12"/>
    </row>
    <row r="123" ht="15.75">
      <c r="F123" s="12"/>
    </row>
    <row r="124" ht="15.75">
      <c r="F124" s="12"/>
    </row>
    <row r="125" ht="15.75">
      <c r="F125" s="12"/>
    </row>
    <row r="126" ht="15.75">
      <c r="F126" s="12"/>
    </row>
    <row r="127" ht="15.75">
      <c r="F127" s="12"/>
    </row>
    <row r="128" ht="15.75">
      <c r="F128" s="12"/>
    </row>
    <row r="129" ht="15.75">
      <c r="F129" s="12"/>
    </row>
    <row r="130" ht="15.75">
      <c r="F130" s="12"/>
    </row>
    <row r="131" ht="15.75">
      <c r="F131" s="12"/>
    </row>
    <row r="132" ht="15.75">
      <c r="F132" s="12"/>
    </row>
    <row r="133" ht="15.75">
      <c r="F133" s="12"/>
    </row>
    <row r="134" ht="15.75">
      <c r="F134" s="12"/>
    </row>
    <row r="135" ht="15.75">
      <c r="F135" s="12"/>
    </row>
    <row r="136" ht="15.75">
      <c r="F136" s="12"/>
    </row>
    <row r="137" ht="15.75">
      <c r="F137" s="12"/>
    </row>
    <row r="138" ht="15.75">
      <c r="F138" s="12"/>
    </row>
    <row r="139" ht="15.75">
      <c r="F139" s="12"/>
    </row>
    <row r="140" ht="15.75">
      <c r="F140" s="12"/>
    </row>
    <row r="141" ht="15.75">
      <c r="F141" s="12"/>
    </row>
    <row r="142" ht="15.75">
      <c r="F142" s="12"/>
    </row>
    <row r="143" ht="15.75">
      <c r="F143" s="12"/>
    </row>
    <row r="144" ht="15.75">
      <c r="F144" s="12"/>
    </row>
    <row r="145" ht="15.75">
      <c r="F145" s="12"/>
    </row>
    <row r="146" ht="15.75">
      <c r="F146" s="12"/>
    </row>
    <row r="147" ht="15.75">
      <c r="F147" s="12"/>
    </row>
    <row r="148" ht="15.75">
      <c r="F148" s="12"/>
    </row>
    <row r="149" ht="15.75">
      <c r="F149" s="12"/>
    </row>
    <row r="150" ht="15.75">
      <c r="F150" s="12"/>
    </row>
    <row r="151" ht="15.75">
      <c r="F151" s="12"/>
    </row>
    <row r="152" ht="15.75">
      <c r="F152" s="12"/>
    </row>
    <row r="153" ht="15.75">
      <c r="F153" s="12"/>
    </row>
    <row r="154" ht="15.75">
      <c r="F154" s="12"/>
    </row>
    <row r="155" ht="15.75">
      <c r="F155" s="12"/>
    </row>
    <row r="156" ht="15.75">
      <c r="F156" s="12"/>
    </row>
    <row r="157" ht="15.75">
      <c r="F157" s="12"/>
    </row>
    <row r="158" ht="15.75">
      <c r="F158" s="12"/>
    </row>
    <row r="159" ht="15.75">
      <c r="F159" s="12"/>
    </row>
  </sheetData>
  <mergeCells count="4">
    <mergeCell ref="A1:G1"/>
    <mergeCell ref="A2:G2"/>
    <mergeCell ref="A5:G5"/>
    <mergeCell ref="A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workbookViewId="0" topLeftCell="A43">
      <selection activeCell="H43" sqref="H43"/>
    </sheetView>
  </sheetViews>
  <sheetFormatPr defaultColWidth="9.00390625" defaultRowHeight="15.75"/>
  <cols>
    <col min="1" max="1" width="8.00390625" style="15" customWidth="1"/>
    <col min="2" max="2" width="9.75390625" style="15" customWidth="1"/>
    <col min="3" max="3" width="8.75390625" style="15" customWidth="1"/>
    <col min="4" max="4" width="12.875" style="15" customWidth="1"/>
    <col min="5" max="5" width="12.00390625" style="62" customWidth="1"/>
    <col min="6" max="6" width="12.00390625" style="69" customWidth="1"/>
    <col min="7" max="7" width="2.75390625" style="71" customWidth="1"/>
    <col min="8" max="8" width="12.00390625" style="69" customWidth="1"/>
    <col min="9" max="9" width="19.25390625" style="15" hidden="1" customWidth="1"/>
    <col min="10" max="16384" width="8.00390625" style="15" customWidth="1"/>
  </cols>
  <sheetData>
    <row r="1" spans="1:15" ht="15.75">
      <c r="A1" s="158" t="s">
        <v>37</v>
      </c>
      <c r="B1" s="158"/>
      <c r="C1" s="158"/>
      <c r="D1" s="158"/>
      <c r="E1" s="158"/>
      <c r="F1" s="158"/>
      <c r="G1" s="158"/>
      <c r="H1" s="158"/>
      <c r="J1" s="59"/>
      <c r="K1" s="60"/>
      <c r="L1" s="61"/>
      <c r="M1" s="61"/>
      <c r="N1" s="61"/>
      <c r="O1" s="61"/>
    </row>
    <row r="2" spans="1:15" ht="15.75">
      <c r="A2" s="157" t="s">
        <v>1</v>
      </c>
      <c r="B2" s="157"/>
      <c r="C2" s="157"/>
      <c r="D2" s="157"/>
      <c r="E2" s="157"/>
      <c r="F2" s="157"/>
      <c r="G2" s="157"/>
      <c r="H2" s="157"/>
      <c r="I2" s="61"/>
      <c r="J2" s="61"/>
      <c r="K2" s="61"/>
      <c r="L2" s="61"/>
      <c r="M2" s="61"/>
      <c r="N2" s="61"/>
      <c r="O2" s="61"/>
    </row>
    <row r="3" spans="1:15" ht="15.75">
      <c r="A3" s="11"/>
      <c r="B3" s="61"/>
      <c r="C3" s="61"/>
      <c r="D3" s="61"/>
      <c r="F3" s="63"/>
      <c r="G3" s="63"/>
      <c r="H3" s="64"/>
      <c r="I3" s="61"/>
      <c r="J3" s="61"/>
      <c r="K3" s="61"/>
      <c r="L3" s="61"/>
      <c r="M3" s="61"/>
      <c r="N3" s="61"/>
      <c r="O3" s="61"/>
    </row>
    <row r="4" spans="1:7" ht="15.75">
      <c r="A4" s="65"/>
      <c r="B4" s="66"/>
      <c r="C4" s="66"/>
      <c r="D4" s="66"/>
      <c r="E4" s="67"/>
      <c r="F4" s="68"/>
      <c r="G4" s="68"/>
    </row>
    <row r="5" spans="1:8" ht="15.75">
      <c r="A5" s="158" t="s">
        <v>38</v>
      </c>
      <c r="B5" s="158"/>
      <c r="C5" s="158"/>
      <c r="D5" s="158"/>
      <c r="E5" s="158"/>
      <c r="F5" s="158"/>
      <c r="G5" s="158"/>
      <c r="H5" s="158"/>
    </row>
    <row r="6" spans="1:8" ht="15.75">
      <c r="A6" s="158" t="s">
        <v>39</v>
      </c>
      <c r="B6" s="158"/>
      <c r="C6" s="158"/>
      <c r="D6" s="158"/>
      <c r="E6" s="158"/>
      <c r="F6" s="158"/>
      <c r="G6" s="158"/>
      <c r="H6" s="158"/>
    </row>
    <row r="7" spans="1:5" ht="15.75">
      <c r="A7" s="70"/>
      <c r="B7" s="66"/>
      <c r="C7" s="66"/>
      <c r="D7" s="66"/>
      <c r="E7" s="67"/>
    </row>
    <row r="8" spans="1:5" ht="15.75">
      <c r="A8" s="70"/>
      <c r="B8" s="66"/>
      <c r="C8" s="66"/>
      <c r="D8" s="66"/>
      <c r="E8" s="67"/>
    </row>
    <row r="9" spans="1:5" ht="15.75">
      <c r="A9" s="11" t="s">
        <v>4</v>
      </c>
      <c r="B9" s="66"/>
      <c r="C9" s="66"/>
      <c r="D9" s="66"/>
      <c r="E9" s="67"/>
    </row>
    <row r="10" spans="1:5" ht="15.75">
      <c r="A10" s="11"/>
      <c r="B10" s="66"/>
      <c r="C10" s="66"/>
      <c r="D10" s="66"/>
      <c r="E10" s="67"/>
    </row>
    <row r="11" spans="6:9" ht="15.75">
      <c r="F11" s="72" t="s">
        <v>40</v>
      </c>
      <c r="G11" s="73"/>
      <c r="H11" s="72" t="s">
        <v>40</v>
      </c>
      <c r="I11" s="74"/>
    </row>
    <row r="12" spans="5:9" s="75" customFormat="1" ht="15.75">
      <c r="E12" s="19" t="s">
        <v>11</v>
      </c>
      <c r="F12" s="20" t="s">
        <v>12</v>
      </c>
      <c r="G12" s="76"/>
      <c r="H12" s="20" t="s">
        <v>41</v>
      </c>
      <c r="I12" s="77" t="s">
        <v>42</v>
      </c>
    </row>
    <row r="13" spans="6:9" ht="15.75">
      <c r="F13" s="72" t="s">
        <v>14</v>
      </c>
      <c r="G13" s="73"/>
      <c r="H13" s="72" t="s">
        <v>14</v>
      </c>
      <c r="I13" s="78">
        <v>36341</v>
      </c>
    </row>
    <row r="14" spans="5:9" ht="15.75">
      <c r="E14" s="15"/>
      <c r="F14" s="72"/>
      <c r="G14" s="73"/>
      <c r="H14" s="72" t="s">
        <v>43</v>
      </c>
      <c r="I14" s="62" t="s">
        <v>14</v>
      </c>
    </row>
    <row r="15" ht="15.75">
      <c r="A15" s="15" t="s">
        <v>44</v>
      </c>
    </row>
    <row r="16" ht="15.75">
      <c r="A16" s="75"/>
    </row>
    <row r="17" spans="1:8" ht="15.75">
      <c r="A17" s="15" t="s">
        <v>45</v>
      </c>
      <c r="E17" s="62" t="s">
        <v>46</v>
      </c>
      <c r="F17" s="24">
        <v>5708</v>
      </c>
      <c r="G17" s="79"/>
      <c r="H17" s="24">
        <v>5550</v>
      </c>
    </row>
    <row r="18" spans="1:8" ht="15.75">
      <c r="A18" s="15" t="s">
        <v>47</v>
      </c>
      <c r="F18" s="24">
        <v>0</v>
      </c>
      <c r="G18" s="79"/>
      <c r="H18" s="24">
        <v>3292</v>
      </c>
    </row>
    <row r="19" spans="1:8" ht="15.75">
      <c r="A19" s="15" t="s">
        <v>48</v>
      </c>
      <c r="E19" s="62" t="s">
        <v>49</v>
      </c>
      <c r="F19" s="24">
        <v>7882</v>
      </c>
      <c r="G19" s="79"/>
      <c r="H19" s="24">
        <v>8370</v>
      </c>
    </row>
    <row r="20" spans="1:8" ht="15.75">
      <c r="A20" s="15" t="s">
        <v>50</v>
      </c>
      <c r="F20" s="24">
        <v>110587</v>
      </c>
      <c r="G20" s="79"/>
      <c r="H20" s="24">
        <v>121526</v>
      </c>
    </row>
    <row r="21" spans="6:8" ht="15.75">
      <c r="F21" s="24"/>
      <c r="G21" s="79"/>
      <c r="H21" s="24"/>
    </row>
    <row r="22" spans="1:9" ht="15.75">
      <c r="A22" s="80"/>
      <c r="F22" s="24"/>
      <c r="G22" s="79"/>
      <c r="H22" s="24"/>
      <c r="I22" s="81"/>
    </row>
    <row r="23" spans="1:9" ht="15.75">
      <c r="A23" s="80" t="s">
        <v>51</v>
      </c>
      <c r="I23" s="81"/>
    </row>
    <row r="24" spans="1:9" ht="15.75">
      <c r="A24" s="80"/>
      <c r="I24" s="81"/>
    </row>
    <row r="25" spans="1:9" ht="15.75">
      <c r="A25" s="80" t="s">
        <v>52</v>
      </c>
      <c r="F25" s="24">
        <v>115867</v>
      </c>
      <c r="G25" s="79"/>
      <c r="H25" s="24">
        <v>111285</v>
      </c>
      <c r="I25" s="81"/>
    </row>
    <row r="26" spans="1:9" ht="15.75">
      <c r="A26" s="82" t="s">
        <v>53</v>
      </c>
      <c r="F26" s="24">
        <v>19983</v>
      </c>
      <c r="G26" s="79"/>
      <c r="H26" s="24">
        <v>17172</v>
      </c>
      <c r="I26" s="83">
        <v>48112.4</v>
      </c>
    </row>
    <row r="27" spans="1:9" ht="15.75">
      <c r="A27" s="82" t="s">
        <v>54</v>
      </c>
      <c r="F27" s="24">
        <v>22002</v>
      </c>
      <c r="G27" s="79"/>
      <c r="H27" s="24">
        <v>16100</v>
      </c>
      <c r="I27" s="84"/>
    </row>
    <row r="28" spans="1:9" ht="15.75">
      <c r="A28" s="82" t="s">
        <v>55</v>
      </c>
      <c r="F28" s="24">
        <v>14052</v>
      </c>
      <c r="G28" s="79"/>
      <c r="H28" s="24">
        <v>1507</v>
      </c>
      <c r="I28" s="84"/>
    </row>
    <row r="29" spans="1:9" ht="15.75">
      <c r="A29" s="82" t="s">
        <v>56</v>
      </c>
      <c r="F29" s="24">
        <v>3223</v>
      </c>
      <c r="G29" s="79"/>
      <c r="H29" s="24">
        <v>210</v>
      </c>
      <c r="I29" s="84"/>
    </row>
    <row r="30" spans="1:9" ht="15.75">
      <c r="A30" s="82" t="s">
        <v>57</v>
      </c>
      <c r="F30" s="24">
        <v>5754</v>
      </c>
      <c r="G30" s="79"/>
      <c r="H30" s="24">
        <v>14192</v>
      </c>
      <c r="I30" s="84"/>
    </row>
    <row r="31" spans="1:9" ht="15.75">
      <c r="A31" s="80"/>
      <c r="F31" s="85">
        <f>SUM(F25:F30)</f>
        <v>180881</v>
      </c>
      <c r="H31" s="85">
        <f>SUM(H25:H30)</f>
        <v>160466</v>
      </c>
      <c r="I31" s="86">
        <v>1438</v>
      </c>
    </row>
    <row r="32" spans="1:9" ht="15.75">
      <c r="A32" s="80"/>
      <c r="F32" s="71"/>
      <c r="H32" s="71"/>
      <c r="I32" s="87"/>
    </row>
    <row r="33" spans="1:9" ht="15.75">
      <c r="A33" s="80" t="s">
        <v>58</v>
      </c>
      <c r="F33" s="71"/>
      <c r="H33" s="71"/>
      <c r="I33" s="84">
        <v>18</v>
      </c>
    </row>
    <row r="34" spans="1:9" ht="15.75">
      <c r="A34" s="80"/>
      <c r="F34" s="71"/>
      <c r="H34" s="71"/>
      <c r="I34" s="84"/>
    </row>
    <row r="35" spans="1:9" ht="15.75">
      <c r="A35" s="82" t="s">
        <v>59</v>
      </c>
      <c r="F35" s="24">
        <v>12031</v>
      </c>
      <c r="G35" s="79"/>
      <c r="H35" s="24">
        <v>31859</v>
      </c>
      <c r="I35" s="84">
        <v>0</v>
      </c>
    </row>
    <row r="36" spans="1:9" ht="15.75">
      <c r="A36" s="82" t="s">
        <v>60</v>
      </c>
      <c r="F36" s="24">
        <v>18853</v>
      </c>
      <c r="G36" s="79"/>
      <c r="H36" s="24">
        <v>8442</v>
      </c>
      <c r="I36" s="84"/>
    </row>
    <row r="37" spans="1:9" ht="15.75">
      <c r="A37" s="82" t="s">
        <v>61</v>
      </c>
      <c r="F37" s="24">
        <v>0</v>
      </c>
      <c r="G37" s="79"/>
      <c r="H37" s="24">
        <v>13221</v>
      </c>
      <c r="I37" s="84"/>
    </row>
    <row r="38" spans="1:9" ht="15.75">
      <c r="A38" s="82" t="s">
        <v>62</v>
      </c>
      <c r="E38" s="62" t="s">
        <v>63</v>
      </c>
      <c r="F38" s="24">
        <v>95</v>
      </c>
      <c r="G38" s="79"/>
      <c r="H38" s="24">
        <v>127</v>
      </c>
      <c r="I38" s="84"/>
    </row>
    <row r="39" spans="1:9" ht="15.75">
      <c r="A39" s="82" t="s">
        <v>25</v>
      </c>
      <c r="F39" s="24">
        <v>10628</v>
      </c>
      <c r="G39" s="79"/>
      <c r="H39" s="24">
        <v>25050</v>
      </c>
      <c r="I39" s="84"/>
    </row>
    <row r="40" spans="1:9" ht="15.75">
      <c r="A40" s="82" t="s">
        <v>64</v>
      </c>
      <c r="E40" s="62" t="s">
        <v>63</v>
      </c>
      <c r="F40" s="24">
        <v>14193</v>
      </c>
      <c r="G40" s="79"/>
      <c r="H40" s="24">
        <v>30533</v>
      </c>
      <c r="I40" s="84">
        <v>33196</v>
      </c>
    </row>
    <row r="41" spans="1:9" ht="15.75">
      <c r="A41" s="80"/>
      <c r="F41" s="85">
        <f>SUM(F35:F40)</f>
        <v>55800</v>
      </c>
      <c r="H41" s="85">
        <f>SUM(H35:H40)</f>
        <v>109232</v>
      </c>
      <c r="I41" s="86"/>
    </row>
    <row r="42" spans="1:9" ht="15.75">
      <c r="A42" s="80" t="s">
        <v>65</v>
      </c>
      <c r="F42" s="88">
        <f>+F31-F41</f>
        <v>125081</v>
      </c>
      <c r="G42" s="88"/>
      <c r="H42" s="88">
        <f>+H31-H41</f>
        <v>51234</v>
      </c>
      <c r="I42" s="81"/>
    </row>
    <row r="43" spans="1:9" ht="16.5" thickBot="1">
      <c r="A43" s="80"/>
      <c r="F43" s="89">
        <f>F17+F18+F19+F20+F42</f>
        <v>249258</v>
      </c>
      <c r="G43" s="90"/>
      <c r="H43" s="89">
        <f>H17+H18+H19+H20+H42</f>
        <v>189972</v>
      </c>
      <c r="I43" s="81"/>
    </row>
    <row r="44" spans="1:9" ht="17.25" thickBot="1" thickTop="1">
      <c r="A44" s="80"/>
      <c r="F44" s="91"/>
      <c r="G44" s="91"/>
      <c r="H44" s="91"/>
      <c r="I44" s="92">
        <v>48754.4</v>
      </c>
    </row>
    <row r="45" spans="1:9" ht="16.5" thickTop="1">
      <c r="A45" s="80"/>
      <c r="F45" s="91"/>
      <c r="G45" s="91"/>
      <c r="H45" s="91"/>
      <c r="I45" s="93"/>
    </row>
    <row r="46" spans="1:9" ht="15.75">
      <c r="A46" s="158" t="s">
        <v>37</v>
      </c>
      <c r="B46" s="158"/>
      <c r="C46" s="158"/>
      <c r="D46" s="158"/>
      <c r="E46" s="158"/>
      <c r="F46" s="158"/>
      <c r="G46" s="158"/>
      <c r="H46" s="158"/>
      <c r="I46" s="93"/>
    </row>
    <row r="47" spans="1:9" ht="15.75">
      <c r="A47" s="157" t="s">
        <v>1</v>
      </c>
      <c r="B47" s="157"/>
      <c r="C47" s="157"/>
      <c r="D47" s="157"/>
      <c r="E47" s="157"/>
      <c r="F47" s="157"/>
      <c r="G47" s="157"/>
      <c r="H47" s="157"/>
      <c r="I47" s="93"/>
    </row>
    <row r="48" spans="1:9" ht="15.75">
      <c r="A48" s="11"/>
      <c r="B48" s="61"/>
      <c r="C48" s="61"/>
      <c r="D48" s="61"/>
      <c r="F48" s="63"/>
      <c r="G48" s="63"/>
      <c r="H48" s="64"/>
      <c r="I48" s="93"/>
    </row>
    <row r="49" spans="1:9" ht="15.75">
      <c r="A49" s="65"/>
      <c r="B49" s="66"/>
      <c r="C49" s="66"/>
      <c r="D49" s="66"/>
      <c r="E49" s="67"/>
      <c r="F49" s="68"/>
      <c r="G49" s="68"/>
      <c r="I49" s="93"/>
    </row>
    <row r="50" spans="1:9" ht="15.75">
      <c r="A50" s="158" t="s">
        <v>38</v>
      </c>
      <c r="B50" s="158"/>
      <c r="C50" s="158"/>
      <c r="D50" s="158"/>
      <c r="E50" s="158"/>
      <c r="F50" s="158"/>
      <c r="G50" s="158"/>
      <c r="H50" s="158"/>
      <c r="I50" s="93"/>
    </row>
    <row r="51" spans="1:9" ht="15.75">
      <c r="A51" s="158" t="s">
        <v>66</v>
      </c>
      <c r="B51" s="158"/>
      <c r="C51" s="158"/>
      <c r="D51" s="158"/>
      <c r="E51" s="158"/>
      <c r="F51" s="158"/>
      <c r="G51" s="158"/>
      <c r="H51" s="158"/>
      <c r="I51" s="93"/>
    </row>
    <row r="52" spans="1:9" ht="15.75">
      <c r="A52" s="70"/>
      <c r="B52" s="66"/>
      <c r="C52" s="66"/>
      <c r="D52" s="66"/>
      <c r="E52" s="67"/>
      <c r="I52" s="93"/>
    </row>
    <row r="53" spans="1:9" ht="15.75">
      <c r="A53" s="70"/>
      <c r="B53" s="66"/>
      <c r="C53" s="66"/>
      <c r="D53" s="66"/>
      <c r="E53" s="67"/>
      <c r="I53" s="93"/>
    </row>
    <row r="54" spans="6:9" ht="15.75">
      <c r="F54" s="72" t="s">
        <v>40</v>
      </c>
      <c r="G54" s="73"/>
      <c r="H54" s="72" t="s">
        <v>40</v>
      </c>
      <c r="I54" s="93"/>
    </row>
    <row r="55" spans="1:9" ht="15.75">
      <c r="A55" s="75"/>
      <c r="B55" s="75"/>
      <c r="C55" s="75"/>
      <c r="D55" s="75"/>
      <c r="E55" s="19" t="s">
        <v>11</v>
      </c>
      <c r="F55" s="20" t="s">
        <v>12</v>
      </c>
      <c r="G55" s="76"/>
      <c r="H55" s="20" t="s">
        <v>41</v>
      </c>
      <c r="I55" s="93"/>
    </row>
    <row r="56" spans="6:9" ht="15.75">
      <c r="F56" s="72" t="s">
        <v>14</v>
      </c>
      <c r="G56" s="73"/>
      <c r="H56" s="72" t="s">
        <v>14</v>
      </c>
      <c r="I56" s="93"/>
    </row>
    <row r="57" spans="5:9" ht="15.75">
      <c r="E57" s="15"/>
      <c r="F57" s="72"/>
      <c r="G57" s="73"/>
      <c r="H57" s="72" t="s">
        <v>43</v>
      </c>
      <c r="I57" s="81">
        <v>6964</v>
      </c>
    </row>
    <row r="58" spans="1:9" ht="15.75">
      <c r="A58" s="80"/>
      <c r="F58" s="71"/>
      <c r="H58" s="71"/>
      <c r="I58" s="81"/>
    </row>
    <row r="59" spans="1:9" ht="15.75">
      <c r="A59" s="80" t="s">
        <v>67</v>
      </c>
      <c r="F59" s="24">
        <v>90500</v>
      </c>
      <c r="G59" s="79"/>
      <c r="H59" s="24">
        <v>76925</v>
      </c>
      <c r="I59" s="81"/>
    </row>
    <row r="60" spans="1:9" ht="15.75">
      <c r="A60" s="80" t="s">
        <v>68</v>
      </c>
      <c r="F60" s="24">
        <v>15254</v>
      </c>
      <c r="G60" s="79"/>
      <c r="H60" s="24">
        <v>0</v>
      </c>
      <c r="I60" s="81"/>
    </row>
    <row r="61" spans="1:9" ht="15.75">
      <c r="A61" s="80" t="s">
        <v>69</v>
      </c>
      <c r="F61" s="24">
        <v>43768</v>
      </c>
      <c r="G61" s="79"/>
      <c r="H61" s="24">
        <v>44613</v>
      </c>
      <c r="I61" s="81"/>
    </row>
    <row r="62" spans="1:9" ht="15.75">
      <c r="A62" s="80" t="s">
        <v>70</v>
      </c>
      <c r="F62" s="94">
        <v>83485</v>
      </c>
      <c r="G62" s="79"/>
      <c r="H62" s="94">
        <v>36828</v>
      </c>
      <c r="I62" s="81"/>
    </row>
    <row r="63" spans="1:9" ht="15.75">
      <c r="A63" s="80"/>
      <c r="D63" s="95"/>
      <c r="F63" s="96">
        <f>SUM(F57:F62)</f>
        <v>233007</v>
      </c>
      <c r="H63" s="96">
        <f>SUM(H57:H62)</f>
        <v>158366</v>
      </c>
      <c r="I63" s="97"/>
    </row>
    <row r="64" spans="1:9" ht="15.75">
      <c r="A64" s="80" t="s">
        <v>71</v>
      </c>
      <c r="F64" s="71"/>
      <c r="H64" s="71"/>
      <c r="I64" s="81"/>
    </row>
    <row r="65" spans="1:9" ht="15.75">
      <c r="A65" s="80"/>
      <c r="F65" s="71"/>
      <c r="H65" s="71"/>
      <c r="I65" s="81"/>
    </row>
    <row r="66" spans="1:9" ht="15.75">
      <c r="A66" s="80" t="s">
        <v>72</v>
      </c>
      <c r="F66" s="24">
        <v>15695</v>
      </c>
      <c r="G66" s="79"/>
      <c r="H66" s="24">
        <v>15939</v>
      </c>
      <c r="I66" s="81"/>
    </row>
    <row r="67" spans="1:9" ht="15.75">
      <c r="A67" s="80" t="s">
        <v>62</v>
      </c>
      <c r="F67" s="24">
        <v>0</v>
      </c>
      <c r="G67" s="79"/>
      <c r="H67" s="24">
        <v>63</v>
      </c>
      <c r="I67" s="81"/>
    </row>
    <row r="68" spans="1:9" ht="16.5" thickBot="1">
      <c r="A68" s="80" t="s">
        <v>64</v>
      </c>
      <c r="E68" s="62" t="s">
        <v>63</v>
      </c>
      <c r="F68" s="24">
        <v>556</v>
      </c>
      <c r="G68" s="79"/>
      <c r="H68" s="24">
        <v>15604</v>
      </c>
      <c r="I68" s="92"/>
    </row>
    <row r="69" spans="1:9" ht="17.25" thickBot="1" thickTop="1">
      <c r="A69" s="80"/>
      <c r="F69" s="98">
        <f>SUM(F63:F68)</f>
        <v>249258</v>
      </c>
      <c r="G69" s="99"/>
      <c r="H69" s="98">
        <f>SUM(H63:H68)</f>
        <v>189972</v>
      </c>
      <c r="I69" s="81"/>
    </row>
    <row r="70" ht="16.5" thickTop="1"/>
    <row r="80" spans="2:7" ht="15.75">
      <c r="B80" s="75"/>
      <c r="C80" s="75"/>
      <c r="D80" s="100"/>
      <c r="E80" s="18"/>
      <c r="F80" s="101"/>
      <c r="G80" s="99"/>
    </row>
    <row r="81" spans="1:7" ht="15.75">
      <c r="A81" s="28"/>
      <c r="B81" s="75"/>
      <c r="C81" s="75"/>
      <c r="D81" s="100"/>
      <c r="E81" s="18"/>
      <c r="F81" s="101"/>
      <c r="G81" s="99"/>
    </row>
    <row r="84" spans="6:7" ht="15.75">
      <c r="F84" s="102"/>
      <c r="G84" s="103"/>
    </row>
  </sheetData>
  <mergeCells count="8">
    <mergeCell ref="A1:H1"/>
    <mergeCell ref="A2:H2"/>
    <mergeCell ref="A5:H5"/>
    <mergeCell ref="A6:H6"/>
    <mergeCell ref="A46:H46"/>
    <mergeCell ref="A47:H47"/>
    <mergeCell ref="A50:H50"/>
    <mergeCell ref="A51:H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4">
      <selection activeCell="B51" sqref="B51"/>
    </sheetView>
  </sheetViews>
  <sheetFormatPr defaultColWidth="9.00390625" defaultRowHeight="15.75"/>
  <cols>
    <col min="1" max="1" width="22.125" style="112" customWidth="1"/>
    <col min="2" max="2" width="6.75390625" style="112" customWidth="1"/>
    <col min="3" max="3" width="9.375" style="72" customWidth="1"/>
    <col min="4" max="4" width="9.625" style="72" customWidth="1"/>
    <col min="5" max="5" width="11.375" style="72" customWidth="1"/>
    <col min="6" max="6" width="12.25390625" style="72" customWidth="1"/>
    <col min="7" max="7" width="11.375" style="72" customWidth="1"/>
    <col min="8" max="16384" width="8.125" style="112" customWidth="1"/>
  </cols>
  <sheetData>
    <row r="1" spans="1:15" s="15" customFormat="1" ht="15.75">
      <c r="A1" s="158" t="s">
        <v>37</v>
      </c>
      <c r="B1" s="158"/>
      <c r="C1" s="158"/>
      <c r="D1" s="158"/>
      <c r="E1" s="158"/>
      <c r="F1" s="158"/>
      <c r="G1" s="158"/>
      <c r="J1" s="59"/>
      <c r="K1" s="60"/>
      <c r="L1" s="61"/>
      <c r="M1" s="61"/>
      <c r="N1" s="61"/>
      <c r="O1" s="61"/>
    </row>
    <row r="2" spans="1:15" s="15" customFormat="1" ht="15.75">
      <c r="A2" s="157" t="s">
        <v>1</v>
      </c>
      <c r="B2" s="157"/>
      <c r="C2" s="157"/>
      <c r="D2" s="157"/>
      <c r="E2" s="157"/>
      <c r="F2" s="157"/>
      <c r="G2" s="157"/>
      <c r="I2" s="61"/>
      <c r="J2" s="61"/>
      <c r="K2" s="61"/>
      <c r="L2" s="61"/>
      <c r="M2" s="61"/>
      <c r="N2" s="61"/>
      <c r="O2" s="61"/>
    </row>
    <row r="3" spans="1:15" s="15" customFormat="1" ht="15.75">
      <c r="A3" s="104"/>
      <c r="B3" s="105"/>
      <c r="C3" s="72"/>
      <c r="D3" s="72"/>
      <c r="E3" s="72"/>
      <c r="F3" s="72"/>
      <c r="G3" s="106"/>
      <c r="I3" s="61"/>
      <c r="J3" s="61"/>
      <c r="K3" s="61"/>
      <c r="L3" s="61"/>
      <c r="M3" s="61"/>
      <c r="N3" s="61"/>
      <c r="O3" s="61"/>
    </row>
    <row r="4" spans="1:7" s="15" customFormat="1" ht="15.75">
      <c r="A4" s="107"/>
      <c r="B4" s="67"/>
      <c r="C4" s="72"/>
      <c r="D4" s="72"/>
      <c r="E4" s="72"/>
      <c r="F4" s="108"/>
      <c r="G4" s="72"/>
    </row>
    <row r="5" spans="1:7" s="15" customFormat="1" ht="15.75">
      <c r="A5" s="160" t="s">
        <v>73</v>
      </c>
      <c r="B5" s="160"/>
      <c r="C5" s="160"/>
      <c r="D5" s="160"/>
      <c r="E5" s="160"/>
      <c r="F5" s="160"/>
      <c r="G5" s="160"/>
    </row>
    <row r="6" spans="1:7" s="15" customFormat="1" ht="15.75">
      <c r="A6" s="160" t="s">
        <v>3</v>
      </c>
      <c r="B6" s="160"/>
      <c r="C6" s="160"/>
      <c r="D6" s="160"/>
      <c r="E6" s="160"/>
      <c r="F6" s="160"/>
      <c r="G6" s="160"/>
    </row>
    <row r="7" spans="1:7" s="15" customFormat="1" ht="15.75">
      <c r="A7" s="109"/>
      <c r="B7" s="110"/>
      <c r="C7" s="111"/>
      <c r="D7" s="111"/>
      <c r="E7" s="111"/>
      <c r="F7" s="111"/>
      <c r="G7" s="111"/>
    </row>
    <row r="8" spans="1:7" s="15" customFormat="1" ht="15.75">
      <c r="A8" s="109"/>
      <c r="B8" s="110"/>
      <c r="C8" s="111"/>
      <c r="D8" s="111"/>
      <c r="E8" s="111"/>
      <c r="F8" s="111"/>
      <c r="G8" s="111"/>
    </row>
    <row r="9" spans="1:8" s="15" customFormat="1" ht="15.75">
      <c r="A9" s="11" t="s">
        <v>74</v>
      </c>
      <c r="B9" s="67"/>
      <c r="C9" s="72"/>
      <c r="D9" s="72"/>
      <c r="E9" s="72"/>
      <c r="F9" s="72"/>
      <c r="G9" s="72"/>
      <c r="H9" s="66"/>
    </row>
    <row r="10" spans="1:8" s="15" customFormat="1" ht="15.75">
      <c r="A10" s="11"/>
      <c r="B10" s="67"/>
      <c r="C10" s="72"/>
      <c r="D10" s="72"/>
      <c r="E10" s="72"/>
      <c r="F10" s="72"/>
      <c r="G10" s="72"/>
      <c r="H10" s="66"/>
    </row>
    <row r="11" spans="4:6" ht="15.75">
      <c r="D11" s="159" t="s">
        <v>75</v>
      </c>
      <c r="E11" s="159"/>
      <c r="F11" s="72" t="s">
        <v>76</v>
      </c>
    </row>
    <row r="12" spans="3:7" s="113" customFormat="1" ht="15.75">
      <c r="C12" s="72" t="s">
        <v>77</v>
      </c>
      <c r="D12" s="72" t="s">
        <v>77</v>
      </c>
      <c r="E12" s="72" t="s">
        <v>78</v>
      </c>
      <c r="F12" s="72" t="s">
        <v>79</v>
      </c>
      <c r="G12" s="72"/>
    </row>
    <row r="13" spans="2:7" s="113" customFormat="1" ht="15.75">
      <c r="B13" s="114" t="s">
        <v>11</v>
      </c>
      <c r="C13" s="115" t="s">
        <v>80</v>
      </c>
      <c r="D13" s="115" t="s">
        <v>81</v>
      </c>
      <c r="E13" s="115" t="s">
        <v>82</v>
      </c>
      <c r="F13" s="115" t="s">
        <v>83</v>
      </c>
      <c r="G13" s="115" t="s">
        <v>36</v>
      </c>
    </row>
    <row r="14" spans="3:7" s="113" customFormat="1" ht="15.75">
      <c r="C14" s="72" t="s">
        <v>14</v>
      </c>
      <c r="D14" s="72" t="s">
        <v>14</v>
      </c>
      <c r="E14" s="72" t="s">
        <v>14</v>
      </c>
      <c r="F14" s="72" t="s">
        <v>14</v>
      </c>
      <c r="G14" s="72" t="s">
        <v>14</v>
      </c>
    </row>
    <row r="15" spans="1:2" ht="15.75">
      <c r="A15" s="113" t="s">
        <v>84</v>
      </c>
      <c r="B15" s="113"/>
    </row>
    <row r="16" spans="1:2" ht="15.75">
      <c r="A16" s="116" t="s">
        <v>85</v>
      </c>
      <c r="B16" s="113"/>
    </row>
    <row r="18" ht="15.75">
      <c r="A18" s="112" t="s">
        <v>86</v>
      </c>
    </row>
    <row r="19" spans="1:7" ht="15.75">
      <c r="A19" s="117" t="s">
        <v>87</v>
      </c>
      <c r="C19" s="73">
        <v>76925</v>
      </c>
      <c r="D19" s="72">
        <v>0</v>
      </c>
      <c r="E19" s="72">
        <v>57959</v>
      </c>
      <c r="F19" s="72">
        <v>31807</v>
      </c>
      <c r="G19" s="72">
        <f>SUM(C19:F19)</f>
        <v>166691</v>
      </c>
    </row>
    <row r="21" spans="1:7" ht="15.75">
      <c r="A21" s="112" t="s">
        <v>88</v>
      </c>
      <c r="B21" s="118"/>
      <c r="C21" s="119"/>
      <c r="D21" s="119"/>
      <c r="E21" s="119"/>
      <c r="F21" s="119"/>
      <c r="G21" s="119"/>
    </row>
    <row r="22" spans="1:7" ht="15.75">
      <c r="A22" s="112" t="s">
        <v>89</v>
      </c>
      <c r="B22" s="118" t="s">
        <v>90</v>
      </c>
      <c r="C22" s="73">
        <v>0</v>
      </c>
      <c r="D22" s="73">
        <v>0</v>
      </c>
      <c r="E22" s="73">
        <v>0</v>
      </c>
      <c r="F22" s="73">
        <v>5021</v>
      </c>
      <c r="G22" s="73">
        <f>SUM(C22:F22)</f>
        <v>5021</v>
      </c>
    </row>
    <row r="23" spans="1:7" ht="15.75">
      <c r="A23" s="112" t="s">
        <v>72</v>
      </c>
      <c r="B23" s="118" t="s">
        <v>91</v>
      </c>
      <c r="C23" s="120">
        <v>0</v>
      </c>
      <c r="D23" s="120">
        <v>0</v>
      </c>
      <c r="E23" s="121">
        <f>-13346</f>
        <v>-13346</v>
      </c>
      <c r="F23" s="120">
        <v>0</v>
      </c>
      <c r="G23" s="121">
        <f>SUM(C23:F23)</f>
        <v>-13346</v>
      </c>
    </row>
    <row r="24" spans="1:2" ht="6.75" customHeight="1">
      <c r="A24" s="80"/>
      <c r="B24" s="118"/>
    </row>
    <row r="25" spans="1:7" ht="15.75">
      <c r="A25" s="80" t="s">
        <v>92</v>
      </c>
      <c r="B25" s="118"/>
      <c r="C25" s="72">
        <f>SUM(C19:C23)</f>
        <v>76925</v>
      </c>
      <c r="D25" s="72">
        <f>SUM(D19:D23)</f>
        <v>0</v>
      </c>
      <c r="E25" s="72">
        <f>SUM(E19:E23)</f>
        <v>44613</v>
      </c>
      <c r="F25" s="72">
        <f>SUM(F19:F23)</f>
        <v>36828</v>
      </c>
      <c r="G25" s="72">
        <f>SUM(G19:G23)</f>
        <v>158366</v>
      </c>
    </row>
    <row r="26" ht="15.75">
      <c r="B26" s="118"/>
    </row>
    <row r="27" spans="1:7" ht="15.75">
      <c r="A27" s="112" t="s">
        <v>93</v>
      </c>
      <c r="B27" s="118"/>
      <c r="C27" s="72">
        <v>13575</v>
      </c>
      <c r="D27" s="72">
        <v>15254</v>
      </c>
      <c r="E27" s="72">
        <v>0</v>
      </c>
      <c r="F27" s="72">
        <v>0</v>
      </c>
      <c r="G27" s="72">
        <f>SUM(C27:F27)</f>
        <v>28829</v>
      </c>
    </row>
    <row r="28" ht="15.75">
      <c r="B28" s="118"/>
    </row>
    <row r="29" spans="1:7" ht="15.75">
      <c r="A29" s="112" t="s">
        <v>94</v>
      </c>
      <c r="B29" s="118"/>
      <c r="C29" s="72">
        <v>0</v>
      </c>
      <c r="D29" s="72">
        <v>0</v>
      </c>
      <c r="E29" s="122">
        <v>-845</v>
      </c>
      <c r="F29" s="72">
        <v>845</v>
      </c>
      <c r="G29" s="122">
        <f>SUM(C29:F29)</f>
        <v>0</v>
      </c>
    </row>
    <row r="30" spans="2:7" ht="15.75">
      <c r="B30" s="118"/>
      <c r="E30" s="122"/>
      <c r="G30" s="122"/>
    </row>
    <row r="31" spans="1:8" ht="15.75">
      <c r="A31" s="112" t="s">
        <v>29</v>
      </c>
      <c r="B31" s="118"/>
      <c r="C31" s="72">
        <v>0</v>
      </c>
      <c r="D31" s="72">
        <v>0</v>
      </c>
      <c r="E31" s="72">
        <v>0</v>
      </c>
      <c r="F31" s="72">
        <v>50833</v>
      </c>
      <c r="G31" s="72">
        <f>SUM(C31:F31)</f>
        <v>50833</v>
      </c>
      <c r="H31" s="123"/>
    </row>
    <row r="32" ht="15.75">
      <c r="B32" s="118"/>
    </row>
    <row r="33" spans="1:2" ht="15.75">
      <c r="A33" s="112" t="s">
        <v>95</v>
      </c>
      <c r="B33" s="118"/>
    </row>
    <row r="34" spans="1:7" ht="15.75">
      <c r="A34" s="112" t="s">
        <v>96</v>
      </c>
      <c r="B34" s="118" t="s">
        <v>97</v>
      </c>
      <c r="C34" s="72">
        <v>0</v>
      </c>
      <c r="D34" s="72">
        <v>0</v>
      </c>
      <c r="E34" s="72">
        <v>0</v>
      </c>
      <c r="F34" s="124">
        <v>-5021</v>
      </c>
      <c r="G34" s="122">
        <f>SUM(C34:F34)</f>
        <v>-5021</v>
      </c>
    </row>
    <row r="35" spans="2:7" ht="6" customHeight="1">
      <c r="B35" s="118"/>
      <c r="C35" s="125"/>
      <c r="D35" s="125"/>
      <c r="E35" s="125"/>
      <c r="F35" s="125"/>
      <c r="G35" s="125"/>
    </row>
    <row r="36" spans="1:7" ht="16.5" thickBot="1">
      <c r="A36" s="112" t="s">
        <v>98</v>
      </c>
      <c r="B36" s="118"/>
      <c r="C36" s="126">
        <f>SUM(C25:C33)</f>
        <v>90500</v>
      </c>
      <c r="D36" s="126">
        <f>SUM(D24:D34)</f>
        <v>15254</v>
      </c>
      <c r="E36" s="126">
        <f>SUM(E24:E34)</f>
        <v>43768</v>
      </c>
      <c r="F36" s="126">
        <f>SUM(F25:F35)</f>
        <v>83485</v>
      </c>
      <c r="G36" s="126">
        <f>SUM(G25:G35)</f>
        <v>233007</v>
      </c>
    </row>
    <row r="37" spans="2:7" ht="16.5" thickTop="1">
      <c r="B37" s="118"/>
      <c r="C37" s="73"/>
      <c r="D37" s="73"/>
      <c r="E37" s="73"/>
      <c r="F37" s="73"/>
      <c r="G37" s="73"/>
    </row>
    <row r="38" spans="3:7" ht="15.75">
      <c r="C38" s="73"/>
      <c r="D38" s="73"/>
      <c r="E38" s="73"/>
      <c r="F38" s="73"/>
      <c r="G38" s="73"/>
    </row>
    <row r="39" spans="1:7" ht="15.75">
      <c r="A39" s="112" t="s">
        <v>99</v>
      </c>
      <c r="C39" s="73"/>
      <c r="D39" s="73"/>
      <c r="E39" s="73"/>
      <c r="F39" s="73"/>
      <c r="G39" s="73"/>
    </row>
    <row r="41" ht="15.75">
      <c r="A41" s="112" t="s">
        <v>100</v>
      </c>
    </row>
    <row r="45" ht="15.75">
      <c r="E45" s="64"/>
    </row>
    <row r="46" spans="2:7" s="15" customFormat="1" ht="15.75">
      <c r="B46" s="127"/>
      <c r="C46" s="72"/>
      <c r="D46" s="72"/>
      <c r="E46" s="72"/>
      <c r="F46" s="72"/>
      <c r="G46" s="72"/>
    </row>
    <row r="47" spans="2:7" s="15" customFormat="1" ht="15.75">
      <c r="B47" s="127"/>
      <c r="C47" s="72"/>
      <c r="D47" s="72"/>
      <c r="E47" s="72"/>
      <c r="F47" s="72"/>
      <c r="G47" s="72"/>
    </row>
    <row r="53" ht="15.75">
      <c r="A53" s="15"/>
    </row>
    <row r="54" ht="15.75">
      <c r="A54" s="28"/>
    </row>
  </sheetData>
  <mergeCells count="5">
    <mergeCell ref="D11:E11"/>
    <mergeCell ref="A1:G1"/>
    <mergeCell ref="A2:G2"/>
    <mergeCell ref="A5:G5"/>
    <mergeCell ref="A6:G6"/>
  </mergeCells>
  <printOptions/>
  <pageMargins left="0.75" right="0.52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6"/>
  <sheetViews>
    <sheetView tabSelected="1" workbookViewId="0" topLeftCell="A19">
      <selection activeCell="G44" sqref="G44"/>
    </sheetView>
  </sheetViews>
  <sheetFormatPr defaultColWidth="9.00390625" defaultRowHeight="15.75"/>
  <cols>
    <col min="1" max="1" width="3.75390625" style="2" customWidth="1"/>
    <col min="2" max="2" width="8.00390625" style="2" customWidth="1"/>
    <col min="3" max="3" width="9.75390625" style="2" customWidth="1"/>
    <col min="4" max="4" width="8.75390625" style="2" customWidth="1"/>
    <col min="5" max="5" width="9.75390625" style="2" customWidth="1"/>
    <col min="6" max="6" width="13.25390625" style="2" customWidth="1"/>
    <col min="7" max="7" width="11.25390625" style="2" customWidth="1"/>
    <col min="8" max="8" width="1.75390625" style="45" customWidth="1"/>
    <col min="9" max="9" width="11.25390625" style="2" customWidth="1"/>
    <col min="10" max="10" width="19.25390625" style="2" hidden="1" customWidth="1"/>
    <col min="11" max="16384" width="8.00390625" style="2" customWidth="1"/>
  </cols>
  <sheetData>
    <row r="1" spans="1:16" ht="15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K1" s="128"/>
      <c r="L1" s="129"/>
      <c r="M1" s="1"/>
      <c r="N1" s="1"/>
      <c r="O1" s="1"/>
      <c r="P1" s="1"/>
    </row>
    <row r="2" spans="1:16" ht="15.75">
      <c r="A2" s="161" t="s">
        <v>1</v>
      </c>
      <c r="B2" s="161"/>
      <c r="C2" s="161"/>
      <c r="D2" s="161"/>
      <c r="E2" s="161"/>
      <c r="F2" s="161"/>
      <c r="G2" s="161"/>
      <c r="H2" s="161"/>
      <c r="I2" s="161"/>
      <c r="J2" s="1"/>
      <c r="K2" s="1"/>
      <c r="L2" s="1"/>
      <c r="M2" s="1"/>
      <c r="N2" s="1"/>
      <c r="O2" s="1"/>
      <c r="P2" s="1"/>
    </row>
    <row r="3" spans="1:16" ht="15.75">
      <c r="A3" s="3"/>
      <c r="B3" s="4"/>
      <c r="C3" s="1"/>
      <c r="D3" s="1"/>
      <c r="E3" s="1"/>
      <c r="G3" s="130"/>
      <c r="H3" s="130"/>
      <c r="I3" s="6"/>
      <c r="J3" s="1"/>
      <c r="K3" s="1"/>
      <c r="L3" s="1"/>
      <c r="M3" s="1"/>
      <c r="N3" s="1"/>
      <c r="O3" s="1"/>
      <c r="P3" s="1"/>
    </row>
    <row r="4" spans="1:9" ht="15.75">
      <c r="A4" s="131"/>
      <c r="B4" s="132"/>
      <c r="C4" s="133"/>
      <c r="D4" s="133"/>
      <c r="E4" s="133"/>
      <c r="F4" s="133"/>
      <c r="G4" s="134"/>
      <c r="H4" s="134"/>
      <c r="I4" s="135"/>
    </row>
    <row r="5" spans="1:9" ht="15.75">
      <c r="A5" s="160" t="s">
        <v>102</v>
      </c>
      <c r="B5" s="160"/>
      <c r="C5" s="160"/>
      <c r="D5" s="160"/>
      <c r="E5" s="160"/>
      <c r="F5" s="160"/>
      <c r="G5" s="160"/>
      <c r="H5" s="160"/>
      <c r="I5" s="160"/>
    </row>
    <row r="6" spans="1:9" ht="15.75">
      <c r="A6" s="160" t="s">
        <v>3</v>
      </c>
      <c r="B6" s="160"/>
      <c r="C6" s="160"/>
      <c r="D6" s="160"/>
      <c r="E6" s="160"/>
      <c r="F6" s="160"/>
      <c r="G6" s="160"/>
      <c r="H6" s="160"/>
      <c r="I6" s="160"/>
    </row>
    <row r="7" spans="1:8" ht="15.75">
      <c r="A7" s="109"/>
      <c r="B7" s="132"/>
      <c r="C7" s="133"/>
      <c r="D7" s="133"/>
      <c r="E7" s="133"/>
      <c r="F7" s="133"/>
      <c r="G7" s="133"/>
      <c r="H7" s="136"/>
    </row>
    <row r="8" spans="1:8" ht="15.75">
      <c r="A8" s="109"/>
      <c r="B8" s="132"/>
      <c r="C8" s="133"/>
      <c r="D8" s="133"/>
      <c r="E8" s="133"/>
      <c r="F8" s="133"/>
      <c r="G8" s="133"/>
      <c r="H8" s="136"/>
    </row>
    <row r="9" spans="1:10" ht="15.75">
      <c r="A9" s="11" t="s">
        <v>74</v>
      </c>
      <c r="J9" s="137"/>
    </row>
    <row r="10" spans="7:10" ht="15.75" hidden="1">
      <c r="G10" s="138"/>
      <c r="H10" s="139"/>
      <c r="I10" s="138"/>
      <c r="J10" s="40"/>
    </row>
    <row r="11" spans="7:10" ht="15.75">
      <c r="G11" s="138"/>
      <c r="H11" s="139"/>
      <c r="I11" s="138"/>
      <c r="J11" s="40"/>
    </row>
    <row r="12" spans="7:10" ht="15.75">
      <c r="G12" s="140" t="s">
        <v>8</v>
      </c>
      <c r="H12" s="141"/>
      <c r="I12" s="140" t="s">
        <v>8</v>
      </c>
      <c r="J12" s="137" t="s">
        <v>103</v>
      </c>
    </row>
    <row r="13" spans="7:10" ht="15.75">
      <c r="G13" s="140" t="s">
        <v>104</v>
      </c>
      <c r="H13" s="141"/>
      <c r="I13" s="140" t="s">
        <v>104</v>
      </c>
      <c r="J13" s="142" t="s">
        <v>42</v>
      </c>
    </row>
    <row r="14" spans="7:10" ht="15.75">
      <c r="G14" s="143" t="s">
        <v>12</v>
      </c>
      <c r="H14" s="144"/>
      <c r="I14" s="143" t="s">
        <v>13</v>
      </c>
      <c r="J14" s="145">
        <v>36341</v>
      </c>
    </row>
    <row r="15" spans="7:10" ht="15.75">
      <c r="G15" s="140" t="s">
        <v>14</v>
      </c>
      <c r="H15" s="141"/>
      <c r="I15" s="140" t="s">
        <v>14</v>
      </c>
      <c r="J15" s="40" t="s">
        <v>14</v>
      </c>
    </row>
    <row r="17" spans="1:10" ht="15.75">
      <c r="A17" s="57" t="s">
        <v>105</v>
      </c>
      <c r="G17" s="146">
        <v>8069</v>
      </c>
      <c r="H17" s="147"/>
      <c r="I17" s="146">
        <v>0</v>
      </c>
      <c r="J17" s="146">
        <v>36239</v>
      </c>
    </row>
    <row r="18" spans="1:10" ht="15.75">
      <c r="A18" s="57"/>
      <c r="G18" s="146"/>
      <c r="H18" s="147"/>
      <c r="I18" s="146"/>
      <c r="J18" s="146"/>
    </row>
    <row r="19" spans="1:10" ht="15.75">
      <c r="A19" s="57" t="s">
        <v>106</v>
      </c>
      <c r="G19" s="146">
        <v>-14131</v>
      </c>
      <c r="H19" s="147"/>
      <c r="I19" s="146">
        <v>0</v>
      </c>
      <c r="J19" s="146"/>
    </row>
    <row r="20" spans="1:10" ht="15.75">
      <c r="A20" s="148"/>
      <c r="G20" s="147"/>
      <c r="H20" s="147"/>
      <c r="I20" s="147"/>
      <c r="J20" s="149">
        <v>1438</v>
      </c>
    </row>
    <row r="21" spans="1:11" ht="15.75">
      <c r="A21" s="148" t="s">
        <v>107</v>
      </c>
      <c r="G21" s="147">
        <v>-1117</v>
      </c>
      <c r="H21" s="147"/>
      <c r="I21" s="147">
        <v>0</v>
      </c>
      <c r="J21" s="147">
        <v>18</v>
      </c>
      <c r="K21" s="45"/>
    </row>
    <row r="22" spans="1:11" ht="15.75">
      <c r="A22" s="148"/>
      <c r="G22" s="150"/>
      <c r="H22" s="147"/>
      <c r="I22" s="150"/>
      <c r="J22" s="147"/>
      <c r="K22" s="45"/>
    </row>
    <row r="23" spans="1:10" ht="15.75">
      <c r="A23" s="148" t="s">
        <v>108</v>
      </c>
      <c r="G23" s="147">
        <f>SUM(G17:G22)</f>
        <v>-7179</v>
      </c>
      <c r="H23" s="147"/>
      <c r="I23" s="147">
        <f>SUM(I17:I22)</f>
        <v>0</v>
      </c>
      <c r="J23" s="147"/>
    </row>
    <row r="24" spans="1:10" ht="15.75">
      <c r="A24" s="148"/>
      <c r="G24" s="147"/>
      <c r="H24" s="147"/>
      <c r="I24" s="147"/>
      <c r="J24" s="147"/>
    </row>
    <row r="25" spans="1:10" ht="15.75">
      <c r="A25" s="148" t="s">
        <v>109</v>
      </c>
      <c r="G25" s="147">
        <v>9286</v>
      </c>
      <c r="H25" s="147"/>
      <c r="I25" s="147">
        <f>K26</f>
        <v>0</v>
      </c>
      <c r="J25" s="147"/>
    </row>
    <row r="26" spans="1:10" ht="15.75">
      <c r="A26" s="148"/>
      <c r="G26" s="147"/>
      <c r="H26" s="147"/>
      <c r="I26" s="147"/>
      <c r="J26" s="147"/>
    </row>
    <row r="27" spans="1:10" ht="16.5" thickBot="1">
      <c r="A27" s="148" t="s">
        <v>110</v>
      </c>
      <c r="G27" s="151">
        <f>+G23+G25</f>
        <v>2107</v>
      </c>
      <c r="H27" s="147"/>
      <c r="I27" s="151">
        <f>+I23+I25</f>
        <v>0</v>
      </c>
      <c r="J27" s="147"/>
    </row>
    <row r="28" spans="1:10" ht="16.5" thickTop="1">
      <c r="A28" s="58"/>
      <c r="B28" s="148"/>
      <c r="G28" s="147"/>
      <c r="H28" s="147"/>
      <c r="I28" s="147"/>
      <c r="J28" s="147"/>
    </row>
    <row r="29" spans="1:10" ht="15.75">
      <c r="A29" s="58"/>
      <c r="B29" s="148"/>
      <c r="G29" s="147"/>
      <c r="H29" s="147"/>
      <c r="I29" s="147"/>
      <c r="J29" s="147"/>
    </row>
    <row r="30" spans="1:10" ht="15.75">
      <c r="A30" s="58"/>
      <c r="B30" s="148"/>
      <c r="G30" s="147"/>
      <c r="H30" s="147"/>
      <c r="I30" s="147"/>
      <c r="J30" s="147"/>
    </row>
    <row r="31" spans="1:10" ht="15.75">
      <c r="A31" s="152" t="s">
        <v>99</v>
      </c>
      <c r="B31" s="148"/>
      <c r="G31" s="147"/>
      <c r="H31" s="147"/>
      <c r="I31" s="147"/>
      <c r="J31" s="147"/>
    </row>
    <row r="32" spans="1:10" ht="15.75">
      <c r="A32" s="152"/>
      <c r="B32" s="148"/>
      <c r="G32" s="147"/>
      <c r="H32" s="147"/>
      <c r="I32" s="147"/>
      <c r="J32" s="147"/>
    </row>
    <row r="33" spans="1:10" ht="15.75">
      <c r="A33" s="58" t="s">
        <v>111</v>
      </c>
      <c r="B33" s="148"/>
      <c r="G33" s="147"/>
      <c r="H33" s="147"/>
      <c r="I33" s="147"/>
      <c r="J33" s="147"/>
    </row>
    <row r="34" spans="1:10" ht="15.75">
      <c r="A34" s="58"/>
      <c r="B34" s="148"/>
      <c r="G34" s="147"/>
      <c r="H34" s="147"/>
      <c r="I34" s="147"/>
      <c r="J34" s="147"/>
    </row>
    <row r="35" spans="1:10" ht="15.75">
      <c r="A35" s="58"/>
      <c r="B35" s="148"/>
      <c r="G35" s="147"/>
      <c r="H35" s="147"/>
      <c r="I35" s="147"/>
      <c r="J35" s="147"/>
    </row>
    <row r="36" ht="15.75">
      <c r="B36" s="153"/>
    </row>
    <row r="37" ht="15.75">
      <c r="B37" s="153"/>
    </row>
    <row r="38" ht="15.75">
      <c r="B38" s="153"/>
    </row>
    <row r="39" ht="15.75">
      <c r="B39" s="153"/>
    </row>
    <row r="40" ht="15.75">
      <c r="B40" s="153"/>
    </row>
    <row r="41" ht="15.75">
      <c r="B41" s="153"/>
    </row>
    <row r="42" ht="15.75">
      <c r="B42" s="153"/>
    </row>
    <row r="43" ht="15.75">
      <c r="B43" s="153"/>
    </row>
    <row r="44" ht="15.75">
      <c r="B44" s="153"/>
    </row>
    <row r="45" spans="1:8" ht="15.75">
      <c r="A45" s="15" t="s">
        <v>112</v>
      </c>
      <c r="B45" s="154"/>
      <c r="C45" s="55"/>
      <c r="D45" s="55"/>
      <c r="E45" s="55"/>
      <c r="F45" s="55"/>
      <c r="G45" s="55"/>
      <c r="H45" s="155"/>
    </row>
    <row r="46" spans="1:8" ht="15.75">
      <c r="A46" s="28" t="s">
        <v>101</v>
      </c>
      <c r="B46" s="154"/>
      <c r="C46" s="55"/>
      <c r="D46" s="55"/>
      <c r="E46" s="55"/>
      <c r="F46" s="55"/>
      <c r="G46" s="55"/>
      <c r="H46" s="155"/>
    </row>
    <row r="47" ht="15.75">
      <c r="B47" s="153"/>
    </row>
    <row r="48" ht="15.75">
      <c r="B48" s="153"/>
    </row>
    <row r="49" ht="15.75">
      <c r="B49" s="153"/>
    </row>
    <row r="50" ht="15.75">
      <c r="B50" s="153"/>
    </row>
    <row r="51" ht="15.75">
      <c r="B51" s="153"/>
    </row>
    <row r="52" ht="15.75">
      <c r="B52" s="153"/>
    </row>
    <row r="53" ht="15.75">
      <c r="B53" s="153"/>
    </row>
    <row r="54" ht="15.75">
      <c r="B54" s="153"/>
    </row>
    <row r="55" ht="15.75">
      <c r="B55" s="153"/>
    </row>
    <row r="56" ht="15.75">
      <c r="B56" s="153"/>
    </row>
    <row r="57" ht="15.75">
      <c r="B57" s="153"/>
    </row>
    <row r="58" ht="15.75">
      <c r="B58" s="153"/>
    </row>
    <row r="59" ht="15.75">
      <c r="B59" s="153"/>
    </row>
    <row r="60" ht="15.75">
      <c r="B60" s="153"/>
    </row>
    <row r="61" ht="15.75">
      <c r="B61" s="153"/>
    </row>
    <row r="62" ht="15.75">
      <c r="B62" s="153"/>
    </row>
    <row r="63" ht="15.75">
      <c r="B63" s="153"/>
    </row>
    <row r="64" ht="15.75">
      <c r="B64" s="153"/>
    </row>
    <row r="65" ht="15.75">
      <c r="B65" s="153"/>
    </row>
    <row r="66" ht="15.75">
      <c r="B66" s="153"/>
    </row>
    <row r="67" ht="15.75">
      <c r="B67" s="153"/>
    </row>
    <row r="68" ht="15.75">
      <c r="B68" s="153"/>
    </row>
    <row r="69" ht="15.75">
      <c r="B69" s="153"/>
    </row>
    <row r="70" ht="15.75">
      <c r="B70" s="153"/>
    </row>
    <row r="71" ht="15.75">
      <c r="B71" s="153"/>
    </row>
    <row r="72" ht="15.75">
      <c r="B72" s="153"/>
    </row>
    <row r="73" ht="15.75">
      <c r="B73" s="153"/>
    </row>
    <row r="74" ht="15.75">
      <c r="B74" s="153"/>
    </row>
    <row r="75" ht="15.75">
      <c r="B75" s="153"/>
    </row>
    <row r="76" ht="15.75">
      <c r="B76" s="153"/>
    </row>
    <row r="77" ht="15.75">
      <c r="B77" s="153"/>
    </row>
    <row r="78" ht="15.75">
      <c r="B78" s="153"/>
    </row>
    <row r="79" ht="15.75">
      <c r="B79" s="153"/>
    </row>
    <row r="80" ht="15.75">
      <c r="B80" s="153"/>
    </row>
    <row r="81" ht="15.75">
      <c r="B81" s="153"/>
    </row>
    <row r="82" ht="15.75">
      <c r="B82" s="153"/>
    </row>
    <row r="83" ht="15.75">
      <c r="B83" s="153"/>
    </row>
    <row r="84" ht="15.75">
      <c r="B84" s="153"/>
    </row>
    <row r="85" ht="15.75">
      <c r="B85" s="153"/>
    </row>
    <row r="86" ht="15.75">
      <c r="B86" s="153"/>
    </row>
    <row r="87" ht="15.75">
      <c r="B87" s="153"/>
    </row>
    <row r="88" ht="15.75">
      <c r="B88" s="153"/>
    </row>
    <row r="89" ht="15.75">
      <c r="B89" s="153"/>
    </row>
    <row r="90" ht="15.75">
      <c r="B90" s="153"/>
    </row>
    <row r="91" ht="15.75">
      <c r="B91" s="153"/>
    </row>
    <row r="92" ht="15.75">
      <c r="B92" s="153"/>
    </row>
    <row r="93" ht="15.75">
      <c r="B93" s="153"/>
    </row>
    <row r="94" ht="15.75">
      <c r="B94" s="153"/>
    </row>
    <row r="95" ht="15.75">
      <c r="B95" s="153"/>
    </row>
    <row r="96" ht="15.75">
      <c r="B96" s="153"/>
    </row>
    <row r="97" ht="15.75">
      <c r="B97" s="153"/>
    </row>
    <row r="98" ht="15.75">
      <c r="B98" s="153"/>
    </row>
    <row r="99" ht="15.75">
      <c r="B99" s="153"/>
    </row>
    <row r="100" ht="15.75">
      <c r="B100" s="153"/>
    </row>
    <row r="101" ht="15.75">
      <c r="B101" s="153"/>
    </row>
    <row r="102" ht="15.75">
      <c r="B102" s="153"/>
    </row>
    <row r="103" ht="15.75">
      <c r="B103" s="153"/>
    </row>
    <row r="104" ht="15.75">
      <c r="B104" s="153"/>
    </row>
    <row r="105" ht="15.75">
      <c r="B105" s="153"/>
    </row>
    <row r="106" ht="15.75">
      <c r="B106" s="153"/>
    </row>
    <row r="107" ht="15.75">
      <c r="B107" s="153"/>
    </row>
    <row r="108" ht="15.75">
      <c r="B108" s="153"/>
    </row>
    <row r="109" ht="15.75">
      <c r="B109" s="153"/>
    </row>
    <row r="110" ht="15.75">
      <c r="B110" s="153"/>
    </row>
    <row r="111" ht="15.75">
      <c r="B111" s="153"/>
    </row>
    <row r="112" ht="15.75">
      <c r="B112" s="153"/>
    </row>
    <row r="113" ht="15.75">
      <c r="B113" s="153"/>
    </row>
    <row r="114" ht="15.75">
      <c r="B114" s="153"/>
    </row>
    <row r="115" ht="15.75">
      <c r="B115" s="153"/>
    </row>
    <row r="116" ht="15.75">
      <c r="B116" s="153"/>
    </row>
    <row r="117" ht="15.75">
      <c r="B117" s="153"/>
    </row>
    <row r="118" ht="15.75">
      <c r="B118" s="153"/>
    </row>
    <row r="119" ht="15.75">
      <c r="B119" s="153"/>
    </row>
    <row r="120" ht="15.75">
      <c r="B120" s="153"/>
    </row>
    <row r="121" ht="15.75">
      <c r="B121" s="153"/>
    </row>
    <row r="122" ht="15.75">
      <c r="B122" s="153"/>
    </row>
    <row r="123" ht="15.75">
      <c r="B123" s="153"/>
    </row>
    <row r="124" ht="15.75">
      <c r="B124" s="153"/>
    </row>
    <row r="125" ht="15.75">
      <c r="B125" s="153"/>
    </row>
    <row r="126" ht="15.75">
      <c r="B126" s="153"/>
    </row>
    <row r="127" ht="15.75">
      <c r="B127" s="153"/>
    </row>
    <row r="128" ht="15.75">
      <c r="B128" s="153"/>
    </row>
    <row r="129" ht="15.75">
      <c r="B129" s="153"/>
    </row>
    <row r="130" ht="15.75">
      <c r="B130" s="153"/>
    </row>
    <row r="131" ht="15.75">
      <c r="B131" s="153"/>
    </row>
    <row r="132" ht="15.75">
      <c r="B132" s="153"/>
    </row>
    <row r="133" ht="15.75">
      <c r="B133" s="153"/>
    </row>
    <row r="134" ht="15.75">
      <c r="B134" s="153"/>
    </row>
    <row r="135" ht="15.75">
      <c r="B135" s="153"/>
    </row>
    <row r="136" ht="15.75">
      <c r="B136" s="153"/>
    </row>
    <row r="137" ht="15.75">
      <c r="B137" s="153"/>
    </row>
    <row r="138" ht="15.75">
      <c r="B138" s="153"/>
    </row>
    <row r="139" ht="15.75">
      <c r="B139" s="153"/>
    </row>
    <row r="140" ht="15.75">
      <c r="B140" s="153"/>
    </row>
    <row r="141" ht="15.75">
      <c r="B141" s="153"/>
    </row>
    <row r="142" ht="15.75">
      <c r="B142" s="153"/>
    </row>
    <row r="143" ht="15.75">
      <c r="B143" s="153"/>
    </row>
    <row r="144" ht="15.75">
      <c r="B144" s="153"/>
    </row>
    <row r="145" ht="15.75">
      <c r="B145" s="153"/>
    </row>
    <row r="146" ht="15.75">
      <c r="B146" s="153"/>
    </row>
    <row r="147" ht="15.75">
      <c r="B147" s="153"/>
    </row>
    <row r="148" ht="15.75">
      <c r="B148" s="153"/>
    </row>
    <row r="149" ht="15.75">
      <c r="B149" s="153"/>
    </row>
    <row r="150" ht="15.75">
      <c r="B150" s="153"/>
    </row>
    <row r="151" ht="15.75">
      <c r="B151" s="153"/>
    </row>
    <row r="152" ht="15.75">
      <c r="B152" s="153"/>
    </row>
    <row r="153" ht="15.75">
      <c r="B153" s="153"/>
    </row>
    <row r="154" ht="15.75">
      <c r="B154" s="153"/>
    </row>
    <row r="155" ht="15.75">
      <c r="B155" s="153"/>
    </row>
    <row r="156" ht="15.75">
      <c r="B156" s="153"/>
    </row>
    <row r="157" ht="15.75">
      <c r="B157" s="153"/>
    </row>
    <row r="158" ht="15.75">
      <c r="B158" s="153"/>
    </row>
    <row r="159" ht="15.75">
      <c r="B159" s="153"/>
    </row>
    <row r="160" ht="15.75">
      <c r="B160" s="153"/>
    </row>
    <row r="161" ht="15.75">
      <c r="B161" s="153"/>
    </row>
    <row r="162" ht="15.75">
      <c r="B162" s="153"/>
    </row>
    <row r="163" ht="15.75">
      <c r="B163" s="153"/>
    </row>
    <row r="164" ht="15.75">
      <c r="B164" s="153"/>
    </row>
    <row r="165" ht="15.75">
      <c r="B165" s="153"/>
    </row>
    <row r="166" ht="15.75">
      <c r="B166" s="153"/>
    </row>
    <row r="167" ht="15.75">
      <c r="B167" s="153"/>
    </row>
    <row r="168" ht="15.75">
      <c r="B168" s="153"/>
    </row>
    <row r="169" ht="15.75">
      <c r="B169" s="153"/>
    </row>
    <row r="170" ht="15.75">
      <c r="B170" s="153"/>
    </row>
    <row r="171" ht="15.75">
      <c r="B171" s="153"/>
    </row>
    <row r="172" ht="15.75">
      <c r="B172" s="153"/>
    </row>
    <row r="173" ht="15.75">
      <c r="B173" s="153"/>
    </row>
    <row r="174" ht="15.75">
      <c r="B174" s="153"/>
    </row>
    <row r="175" ht="15.75">
      <c r="B175" s="153"/>
    </row>
    <row r="176" ht="15.75">
      <c r="B176" s="153"/>
    </row>
    <row r="177" ht="15.75">
      <c r="B177" s="153"/>
    </row>
    <row r="178" ht="15.75">
      <c r="B178" s="153"/>
    </row>
    <row r="179" ht="15.75">
      <c r="B179" s="153"/>
    </row>
    <row r="180" ht="15.75">
      <c r="B180" s="153"/>
    </row>
    <row r="181" ht="15.75">
      <c r="B181" s="153"/>
    </row>
    <row r="182" ht="15.75">
      <c r="B182" s="153"/>
    </row>
    <row r="183" ht="15.75">
      <c r="B183" s="153"/>
    </row>
    <row r="184" ht="15.75">
      <c r="B184" s="153"/>
    </row>
    <row r="185" ht="15.75">
      <c r="B185" s="153"/>
    </row>
    <row r="186" ht="15.75">
      <c r="B186" s="153"/>
    </row>
    <row r="187" ht="15.75">
      <c r="B187" s="153"/>
    </row>
    <row r="188" ht="15.75">
      <c r="B188" s="153"/>
    </row>
    <row r="189" ht="15.75">
      <c r="B189" s="153"/>
    </row>
    <row r="190" ht="15.75">
      <c r="B190" s="153"/>
    </row>
    <row r="191" ht="15.75">
      <c r="B191" s="153"/>
    </row>
    <row r="192" ht="15.75">
      <c r="B192" s="153"/>
    </row>
    <row r="193" ht="15.75">
      <c r="B193" s="153"/>
    </row>
    <row r="194" ht="15.75">
      <c r="B194" s="153"/>
    </row>
    <row r="195" ht="15.75">
      <c r="B195" s="153"/>
    </row>
    <row r="196" ht="15.75">
      <c r="B196" s="153"/>
    </row>
    <row r="197" ht="15.75">
      <c r="B197" s="153"/>
    </row>
    <row r="198" ht="15.75">
      <c r="B198" s="153"/>
    </row>
    <row r="199" ht="15.75">
      <c r="B199" s="153"/>
    </row>
    <row r="200" ht="15.75">
      <c r="B200" s="153"/>
    </row>
    <row r="201" ht="15.75">
      <c r="B201" s="153"/>
    </row>
    <row r="202" ht="15.75">
      <c r="B202" s="153"/>
    </row>
    <row r="203" ht="15.75">
      <c r="B203" s="153"/>
    </row>
    <row r="204" ht="15.75">
      <c r="B204" s="153"/>
    </row>
    <row r="205" ht="15.75">
      <c r="B205" s="153"/>
    </row>
    <row r="206" ht="15.75">
      <c r="B206" s="153"/>
    </row>
    <row r="207" ht="15.75">
      <c r="B207" s="153"/>
    </row>
    <row r="208" ht="15.75">
      <c r="B208" s="153"/>
    </row>
    <row r="209" ht="15.75">
      <c r="B209" s="153"/>
    </row>
    <row r="210" ht="15.75">
      <c r="B210" s="153"/>
    </row>
    <row r="211" ht="15.75">
      <c r="B211" s="153"/>
    </row>
    <row r="212" ht="15.75">
      <c r="B212" s="153"/>
    </row>
    <row r="213" ht="15.75">
      <c r="B213" s="153"/>
    </row>
    <row r="214" ht="15.75">
      <c r="B214" s="153"/>
    </row>
    <row r="215" ht="15.75">
      <c r="B215" s="153"/>
    </row>
    <row r="216" ht="15.75">
      <c r="B216" s="153"/>
    </row>
    <row r="217" ht="15.75">
      <c r="B217" s="153"/>
    </row>
    <row r="218" ht="15.75">
      <c r="B218" s="153"/>
    </row>
    <row r="219" ht="15.75">
      <c r="B219" s="153"/>
    </row>
    <row r="220" ht="15.75">
      <c r="B220" s="153"/>
    </row>
    <row r="221" ht="15.75">
      <c r="B221" s="153"/>
    </row>
    <row r="222" ht="15.75">
      <c r="B222" s="153"/>
    </row>
    <row r="223" ht="15.75">
      <c r="B223" s="153"/>
    </row>
    <row r="224" ht="15.75">
      <c r="B224" s="153"/>
    </row>
    <row r="225" ht="15.75">
      <c r="B225" s="153"/>
    </row>
    <row r="226" ht="15.75">
      <c r="B226" s="153"/>
    </row>
    <row r="227" ht="15.75">
      <c r="B227" s="153"/>
    </row>
    <row r="228" ht="15.75">
      <c r="B228" s="153"/>
    </row>
    <row r="229" ht="15.75">
      <c r="B229" s="153"/>
    </row>
    <row r="230" ht="15.75">
      <c r="B230" s="153"/>
    </row>
    <row r="231" ht="15.75">
      <c r="B231" s="153"/>
    </row>
    <row r="232" ht="15.75">
      <c r="B232" s="153"/>
    </row>
    <row r="233" ht="15.75">
      <c r="B233" s="153"/>
    </row>
    <row r="234" ht="15.75">
      <c r="B234" s="153"/>
    </row>
    <row r="235" ht="15.75">
      <c r="B235" s="153"/>
    </row>
    <row r="236" ht="15.75">
      <c r="B236" s="153"/>
    </row>
    <row r="237" ht="15.75">
      <c r="B237" s="153"/>
    </row>
    <row r="238" ht="15.75">
      <c r="B238" s="153"/>
    </row>
    <row r="239" ht="15.75">
      <c r="B239" s="153"/>
    </row>
    <row r="240" ht="15.75">
      <c r="B240" s="153"/>
    </row>
    <row r="241" ht="15.75">
      <c r="B241" s="153"/>
    </row>
    <row r="242" ht="15.75">
      <c r="B242" s="153"/>
    </row>
    <row r="243" ht="15.75">
      <c r="B243" s="153"/>
    </row>
    <row r="244" ht="15.75">
      <c r="B244" s="153"/>
    </row>
    <row r="245" ht="15.75">
      <c r="B245" s="153"/>
    </row>
    <row r="246" ht="15.75">
      <c r="B246" s="153"/>
    </row>
    <row r="247" ht="15.75">
      <c r="B247" s="153"/>
    </row>
    <row r="248" ht="15.75">
      <c r="B248" s="153"/>
    </row>
    <row r="249" ht="15.75">
      <c r="B249" s="153"/>
    </row>
    <row r="250" ht="15.75">
      <c r="B250" s="153"/>
    </row>
    <row r="251" ht="15.75">
      <c r="B251" s="153"/>
    </row>
    <row r="252" ht="15.75">
      <c r="B252" s="153"/>
    </row>
    <row r="253" ht="15.75">
      <c r="B253" s="153"/>
    </row>
    <row r="254" ht="15.75">
      <c r="B254" s="153"/>
    </row>
    <row r="255" ht="15.75">
      <c r="B255" s="153"/>
    </row>
    <row r="256" ht="15.75">
      <c r="B256" s="153"/>
    </row>
    <row r="257" ht="15.75">
      <c r="B257" s="153"/>
    </row>
    <row r="258" ht="15.75">
      <c r="B258" s="153"/>
    </row>
    <row r="259" ht="15.75">
      <c r="B259" s="153"/>
    </row>
    <row r="260" ht="15.75">
      <c r="B260" s="153"/>
    </row>
    <row r="261" ht="15.75">
      <c r="B261" s="153"/>
    </row>
    <row r="262" ht="15.75">
      <c r="B262" s="153"/>
    </row>
    <row r="263" ht="15.75">
      <c r="B263" s="153"/>
    </row>
    <row r="264" ht="15.75">
      <c r="B264" s="153"/>
    </row>
    <row r="265" ht="15.75">
      <c r="B265" s="153"/>
    </row>
    <row r="266" ht="15.75">
      <c r="B266" s="153"/>
    </row>
    <row r="267" ht="15.75">
      <c r="B267" s="153"/>
    </row>
    <row r="268" ht="15.75">
      <c r="B268" s="153"/>
    </row>
    <row r="269" ht="15.75">
      <c r="B269" s="153"/>
    </row>
    <row r="270" ht="15.75">
      <c r="B270" s="153"/>
    </row>
    <row r="271" ht="15.75">
      <c r="B271" s="153"/>
    </row>
    <row r="272" ht="15.75">
      <c r="B272" s="153"/>
    </row>
    <row r="273" ht="15.75">
      <c r="B273" s="153"/>
    </row>
    <row r="274" ht="15.75">
      <c r="B274" s="153"/>
    </row>
    <row r="275" ht="15.75">
      <c r="B275" s="153"/>
    </row>
    <row r="276" ht="15.75">
      <c r="B276" s="153"/>
    </row>
    <row r="277" ht="15.75">
      <c r="B277" s="153"/>
    </row>
    <row r="278" ht="15.75">
      <c r="B278" s="153"/>
    </row>
    <row r="279" ht="15.75">
      <c r="B279" s="153"/>
    </row>
    <row r="280" ht="15.75">
      <c r="B280" s="153"/>
    </row>
    <row r="281" ht="15.75">
      <c r="B281" s="153"/>
    </row>
    <row r="282" ht="15.75">
      <c r="B282" s="153"/>
    </row>
    <row r="283" ht="15.75">
      <c r="B283" s="153"/>
    </row>
    <row r="284" ht="15.75">
      <c r="B284" s="153"/>
    </row>
    <row r="285" ht="15.75">
      <c r="B285" s="153"/>
    </row>
    <row r="286" ht="15.75">
      <c r="B286" s="153"/>
    </row>
    <row r="287" ht="15.75">
      <c r="B287" s="153"/>
    </row>
    <row r="288" ht="15.75">
      <c r="B288" s="153"/>
    </row>
    <row r="289" ht="15.75">
      <c r="B289" s="153"/>
    </row>
    <row r="290" ht="15.75">
      <c r="B290" s="153"/>
    </row>
    <row r="291" ht="15.75">
      <c r="B291" s="153"/>
    </row>
    <row r="292" ht="15.75">
      <c r="B292" s="153"/>
    </row>
    <row r="293" ht="15.75">
      <c r="B293" s="153"/>
    </row>
    <row r="294" ht="15.75">
      <c r="B294" s="153"/>
    </row>
    <row r="295" ht="15.75">
      <c r="B295" s="153"/>
    </row>
    <row r="296" ht="15.75">
      <c r="B296" s="153"/>
    </row>
    <row r="297" ht="15.75">
      <c r="B297" s="153"/>
    </row>
    <row r="298" ht="15.75">
      <c r="B298" s="153"/>
    </row>
    <row r="299" ht="15.75">
      <c r="B299" s="153"/>
    </row>
    <row r="300" ht="15.75">
      <c r="B300" s="153"/>
    </row>
    <row r="301" ht="15.75">
      <c r="B301" s="153"/>
    </row>
    <row r="302" ht="15.75">
      <c r="B302" s="153"/>
    </row>
    <row r="303" ht="15.75">
      <c r="B303" s="153"/>
    </row>
    <row r="304" ht="15.75">
      <c r="B304" s="153"/>
    </row>
    <row r="305" ht="15.75">
      <c r="B305" s="153"/>
    </row>
    <row r="306" ht="15.75">
      <c r="B306" s="153"/>
    </row>
    <row r="307" ht="15.75">
      <c r="B307" s="153"/>
    </row>
    <row r="308" ht="15.75">
      <c r="B308" s="153"/>
    </row>
    <row r="309" ht="15.75">
      <c r="B309" s="153"/>
    </row>
    <row r="310" ht="15.75">
      <c r="B310" s="153"/>
    </row>
    <row r="311" ht="15.75">
      <c r="B311" s="153"/>
    </row>
    <row r="312" ht="15.75">
      <c r="B312" s="153"/>
    </row>
    <row r="313" ht="15.75">
      <c r="B313" s="153"/>
    </row>
    <row r="314" ht="15.75">
      <c r="B314" s="153"/>
    </row>
    <row r="315" ht="15.75">
      <c r="B315" s="153"/>
    </row>
    <row r="316" ht="15.75">
      <c r="B316" s="153"/>
    </row>
    <row r="317" ht="15.75">
      <c r="B317" s="153"/>
    </row>
    <row r="318" ht="15.75">
      <c r="B318" s="153"/>
    </row>
    <row r="319" ht="15.75">
      <c r="B319" s="153"/>
    </row>
    <row r="320" ht="15.75">
      <c r="B320" s="153"/>
    </row>
    <row r="321" ht="15.75">
      <c r="B321" s="153"/>
    </row>
    <row r="322" ht="15.75">
      <c r="B322" s="153"/>
    </row>
    <row r="323" ht="15.75">
      <c r="B323" s="153"/>
    </row>
    <row r="324" ht="15.75">
      <c r="B324" s="153"/>
    </row>
    <row r="325" ht="15.75">
      <c r="B325" s="153"/>
    </row>
    <row r="326" ht="15.75">
      <c r="B326" s="153"/>
    </row>
    <row r="327" ht="15.75">
      <c r="B327" s="153"/>
    </row>
    <row r="328" ht="15.75">
      <c r="B328" s="153"/>
    </row>
    <row r="329" ht="15.75">
      <c r="B329" s="153"/>
    </row>
    <row r="330" ht="15.75">
      <c r="B330" s="153"/>
    </row>
    <row r="331" ht="15.75">
      <c r="B331" s="153"/>
    </row>
    <row r="332" ht="15.75">
      <c r="B332" s="153"/>
    </row>
    <row r="333" ht="15.75">
      <c r="B333" s="153"/>
    </row>
    <row r="334" ht="15.75">
      <c r="B334" s="153"/>
    </row>
    <row r="335" ht="15.75">
      <c r="B335" s="153"/>
    </row>
    <row r="336" ht="15.75">
      <c r="B336" s="153"/>
    </row>
    <row r="337" ht="15.75">
      <c r="B337" s="153"/>
    </row>
    <row r="338" ht="15.75">
      <c r="B338" s="153"/>
    </row>
    <row r="339" ht="15.75">
      <c r="B339" s="153"/>
    </row>
    <row r="340" ht="15.75">
      <c r="B340" s="153"/>
    </row>
    <row r="341" ht="15.75">
      <c r="B341" s="153"/>
    </row>
    <row r="342" ht="15.75">
      <c r="B342" s="153"/>
    </row>
    <row r="343" ht="15.75">
      <c r="B343" s="153"/>
    </row>
    <row r="344" ht="15.75">
      <c r="B344" s="153"/>
    </row>
    <row r="345" ht="15.75">
      <c r="B345" s="153"/>
    </row>
    <row r="346" ht="15.75">
      <c r="B346" s="153"/>
    </row>
    <row r="347" ht="15.75">
      <c r="B347" s="153"/>
    </row>
    <row r="348" ht="15.75">
      <c r="B348" s="153"/>
    </row>
    <row r="349" ht="15.75">
      <c r="B349" s="153"/>
    </row>
    <row r="350" ht="15.75">
      <c r="B350" s="153"/>
    </row>
    <row r="351" ht="15.75">
      <c r="B351" s="153"/>
    </row>
    <row r="352" ht="15.75">
      <c r="B352" s="153"/>
    </row>
    <row r="353" ht="15.75">
      <c r="B353" s="153"/>
    </row>
    <row r="354" ht="15.75">
      <c r="B354" s="153"/>
    </row>
    <row r="355" ht="15.75">
      <c r="B355" s="153"/>
    </row>
    <row r="356" ht="15.75">
      <c r="B356" s="153"/>
    </row>
    <row r="357" ht="15.75">
      <c r="B357" s="153"/>
    </row>
    <row r="358" ht="15.75">
      <c r="B358" s="153"/>
    </row>
    <row r="359" ht="15.75">
      <c r="B359" s="153"/>
    </row>
    <row r="360" ht="15.75">
      <c r="B360" s="153"/>
    </row>
    <row r="361" ht="15.75">
      <c r="B361" s="153"/>
    </row>
    <row r="362" ht="15.75">
      <c r="B362" s="153"/>
    </row>
    <row r="363" ht="15.75">
      <c r="B363" s="153"/>
    </row>
    <row r="364" ht="15.75">
      <c r="B364" s="153"/>
    </row>
    <row r="365" ht="15.75">
      <c r="B365" s="153"/>
    </row>
    <row r="366" ht="15.75">
      <c r="B366" s="153"/>
    </row>
    <row r="367" ht="15.75">
      <c r="B367" s="153"/>
    </row>
    <row r="368" ht="15.75">
      <c r="B368" s="153"/>
    </row>
    <row r="369" ht="15.75">
      <c r="B369" s="153"/>
    </row>
    <row r="370" ht="15.75">
      <c r="B370" s="153"/>
    </row>
    <row r="371" ht="15.75">
      <c r="B371" s="153"/>
    </row>
    <row r="372" ht="15.75">
      <c r="B372" s="153"/>
    </row>
    <row r="373" ht="15.75">
      <c r="B373" s="153"/>
    </row>
    <row r="374" ht="15.75">
      <c r="B374" s="153"/>
    </row>
    <row r="375" ht="15.75">
      <c r="B375" s="153"/>
    </row>
    <row r="376" ht="15.75">
      <c r="B376" s="153"/>
    </row>
    <row r="377" ht="15.75">
      <c r="B377" s="153"/>
    </row>
    <row r="378" ht="15.75">
      <c r="B378" s="153"/>
    </row>
    <row r="379" ht="15.75">
      <c r="B379" s="153"/>
    </row>
    <row r="380" ht="15.75">
      <c r="B380" s="153"/>
    </row>
    <row r="381" ht="15.75">
      <c r="B381" s="153"/>
    </row>
    <row r="382" ht="15.75">
      <c r="B382" s="153"/>
    </row>
    <row r="383" ht="15.75">
      <c r="B383" s="153"/>
    </row>
    <row r="384" ht="15.75">
      <c r="B384" s="153"/>
    </row>
    <row r="385" ht="15.75">
      <c r="B385" s="153"/>
    </row>
    <row r="386" ht="15.75">
      <c r="B386" s="153"/>
    </row>
    <row r="387" ht="15.75">
      <c r="B387" s="153"/>
    </row>
    <row r="388" ht="15.75">
      <c r="B388" s="153"/>
    </row>
    <row r="389" ht="15.75">
      <c r="B389" s="153"/>
    </row>
    <row r="390" ht="15.75">
      <c r="B390" s="153"/>
    </row>
    <row r="391" ht="15.75">
      <c r="B391" s="153"/>
    </row>
    <row r="392" ht="15.75">
      <c r="B392" s="153"/>
    </row>
    <row r="393" ht="15.75">
      <c r="B393" s="153"/>
    </row>
    <row r="394" ht="15.75">
      <c r="B394" s="153"/>
    </row>
    <row r="395" ht="15.75">
      <c r="B395" s="153"/>
    </row>
    <row r="396" ht="15.75">
      <c r="B396" s="153"/>
    </row>
    <row r="397" ht="15.75">
      <c r="B397" s="153"/>
    </row>
    <row r="398" ht="15.75">
      <c r="B398" s="153"/>
    </row>
    <row r="399" ht="15.75">
      <c r="B399" s="153"/>
    </row>
    <row r="400" ht="15.75">
      <c r="B400" s="153"/>
    </row>
    <row r="401" ht="15.75">
      <c r="B401" s="153"/>
    </row>
    <row r="402" ht="15.75">
      <c r="B402" s="153"/>
    </row>
    <row r="403" ht="15.75">
      <c r="B403" s="153"/>
    </row>
    <row r="404" ht="15.75">
      <c r="B404" s="153"/>
    </row>
    <row r="405" ht="15.75">
      <c r="B405" s="153"/>
    </row>
    <row r="406" ht="15.75">
      <c r="B406" s="153"/>
    </row>
    <row r="407" ht="15.75">
      <c r="B407" s="153"/>
    </row>
    <row r="408" ht="15.75">
      <c r="B408" s="153"/>
    </row>
    <row r="409" ht="15.75">
      <c r="B409" s="153"/>
    </row>
    <row r="410" ht="15.75">
      <c r="B410" s="153"/>
    </row>
    <row r="411" ht="15.75">
      <c r="B411" s="153"/>
    </row>
    <row r="412" ht="15.75">
      <c r="B412" s="153"/>
    </row>
    <row r="413" ht="15.75">
      <c r="B413" s="153"/>
    </row>
    <row r="414" ht="15.75">
      <c r="B414" s="153"/>
    </row>
    <row r="415" ht="15.75">
      <c r="B415" s="153"/>
    </row>
    <row r="416" ht="15.75">
      <c r="B416" s="153"/>
    </row>
    <row r="417" ht="15.75">
      <c r="B417" s="153"/>
    </row>
    <row r="418" ht="15.75">
      <c r="B418" s="153"/>
    </row>
    <row r="419" ht="15.75">
      <c r="B419" s="153"/>
    </row>
    <row r="420" ht="15.75">
      <c r="B420" s="153"/>
    </row>
    <row r="421" ht="15.75">
      <c r="B421" s="153"/>
    </row>
    <row r="422" ht="15.75">
      <c r="B422" s="153"/>
    </row>
    <row r="423" ht="15.75">
      <c r="B423" s="153"/>
    </row>
    <row r="424" ht="15.75">
      <c r="B424" s="153"/>
    </row>
    <row r="425" ht="15.75">
      <c r="B425" s="153"/>
    </row>
    <row r="426" ht="15.75">
      <c r="B426" s="153"/>
    </row>
    <row r="427" ht="15.75">
      <c r="B427" s="153"/>
    </row>
    <row r="428" ht="15.75">
      <c r="B428" s="153"/>
    </row>
    <row r="429" ht="15.75">
      <c r="B429" s="153"/>
    </row>
    <row r="430" ht="15.75">
      <c r="B430" s="153"/>
    </row>
    <row r="431" ht="15.75">
      <c r="B431" s="153"/>
    </row>
    <row r="432" ht="15.75">
      <c r="B432" s="153"/>
    </row>
    <row r="433" ht="15.75">
      <c r="B433" s="153"/>
    </row>
    <row r="434" ht="15.75">
      <c r="B434" s="153"/>
    </row>
    <row r="435" ht="15.75">
      <c r="B435" s="153"/>
    </row>
    <row r="436" ht="15.75">
      <c r="B436" s="153"/>
    </row>
    <row r="437" ht="15.75">
      <c r="B437" s="153"/>
    </row>
    <row r="438" ht="15.75">
      <c r="B438" s="153"/>
    </row>
    <row r="439" ht="15.75">
      <c r="B439" s="153"/>
    </row>
    <row r="440" ht="15.75">
      <c r="B440" s="153"/>
    </row>
    <row r="441" ht="15.75">
      <c r="B441" s="153"/>
    </row>
    <row r="442" ht="15.75">
      <c r="B442" s="153"/>
    </row>
    <row r="443" ht="15.75">
      <c r="B443" s="153"/>
    </row>
    <row r="444" ht="15.75">
      <c r="B444" s="153"/>
    </row>
    <row r="445" ht="15.75">
      <c r="B445" s="153"/>
    </row>
    <row r="446" ht="15.75">
      <c r="B446" s="153"/>
    </row>
    <row r="447" ht="15.75">
      <c r="B447" s="153"/>
    </row>
    <row r="448" ht="15.75">
      <c r="B448" s="153"/>
    </row>
    <row r="449" ht="15.75">
      <c r="B449" s="153"/>
    </row>
    <row r="450" ht="15.75">
      <c r="B450" s="153"/>
    </row>
    <row r="451" ht="15.75">
      <c r="B451" s="153"/>
    </row>
    <row r="452" ht="15.75">
      <c r="B452" s="153"/>
    </row>
    <row r="453" ht="15.75">
      <c r="B453" s="153"/>
    </row>
    <row r="454" ht="15.75">
      <c r="B454" s="153"/>
    </row>
    <row r="455" ht="15.75">
      <c r="B455" s="153"/>
    </row>
    <row r="456" ht="15.75">
      <c r="B456" s="153"/>
    </row>
    <row r="457" ht="15.75">
      <c r="B457" s="153"/>
    </row>
    <row r="458" ht="15.75">
      <c r="B458" s="153"/>
    </row>
    <row r="459" ht="15.75">
      <c r="B459" s="153"/>
    </row>
    <row r="460" ht="15.75">
      <c r="B460" s="153"/>
    </row>
    <row r="461" ht="15.75">
      <c r="B461" s="153"/>
    </row>
    <row r="462" ht="15.75">
      <c r="B462" s="153"/>
    </row>
    <row r="463" ht="15.75">
      <c r="B463" s="153"/>
    </row>
    <row r="464" ht="15.75">
      <c r="B464" s="153"/>
    </row>
    <row r="465" ht="15.75">
      <c r="B465" s="153"/>
    </row>
    <row r="466" ht="15.75">
      <c r="B466" s="153"/>
    </row>
    <row r="467" ht="15.75">
      <c r="B467" s="153"/>
    </row>
    <row r="468" ht="15.75">
      <c r="B468" s="153"/>
    </row>
    <row r="469" ht="15.75">
      <c r="B469" s="153"/>
    </row>
    <row r="470" ht="15.75">
      <c r="B470" s="153"/>
    </row>
    <row r="471" ht="15.75">
      <c r="B471" s="153"/>
    </row>
    <row r="472" ht="15.75">
      <c r="B472" s="153"/>
    </row>
    <row r="473" ht="15.75">
      <c r="B473" s="153"/>
    </row>
    <row r="474" ht="15.75">
      <c r="B474" s="153"/>
    </row>
    <row r="475" ht="15.75">
      <c r="B475" s="153"/>
    </row>
    <row r="476" ht="15.75">
      <c r="B476" s="153"/>
    </row>
    <row r="477" ht="15.75">
      <c r="B477" s="153"/>
    </row>
    <row r="478" ht="15.75">
      <c r="B478" s="153"/>
    </row>
    <row r="479" ht="15.75">
      <c r="B479" s="153"/>
    </row>
    <row r="480" ht="15.75">
      <c r="B480" s="153"/>
    </row>
    <row r="481" ht="15.75">
      <c r="B481" s="153"/>
    </row>
    <row r="482" ht="15.75">
      <c r="B482" s="153"/>
    </row>
    <row r="483" ht="15.75">
      <c r="B483" s="153"/>
    </row>
    <row r="484" ht="15.75">
      <c r="B484" s="153"/>
    </row>
    <row r="485" ht="15.75">
      <c r="B485" s="153"/>
    </row>
    <row r="486" ht="15.75">
      <c r="B486" s="153"/>
    </row>
    <row r="487" ht="15.75">
      <c r="B487" s="153"/>
    </row>
    <row r="488" ht="15.75">
      <c r="B488" s="153"/>
    </row>
    <row r="489" ht="15.75">
      <c r="B489" s="153"/>
    </row>
    <row r="490" ht="15.75">
      <c r="B490" s="153"/>
    </row>
    <row r="491" ht="15.75">
      <c r="B491" s="153"/>
    </row>
    <row r="492" ht="15.75">
      <c r="B492" s="153"/>
    </row>
    <row r="493" ht="15.75">
      <c r="B493" s="153"/>
    </row>
    <row r="494" ht="15.75">
      <c r="B494" s="153"/>
    </row>
    <row r="495" ht="15.75">
      <c r="B495" s="153"/>
    </row>
    <row r="496" ht="15.75">
      <c r="B496" s="153"/>
    </row>
    <row r="497" ht="15.75">
      <c r="B497" s="153"/>
    </row>
    <row r="498" ht="15.75">
      <c r="B498" s="153"/>
    </row>
    <row r="499" ht="15.75">
      <c r="B499" s="153"/>
    </row>
    <row r="500" ht="15.75">
      <c r="B500" s="153"/>
    </row>
    <row r="501" ht="15.75">
      <c r="B501" s="153"/>
    </row>
    <row r="502" ht="15.75">
      <c r="B502" s="153"/>
    </row>
    <row r="503" ht="15.75">
      <c r="B503" s="153"/>
    </row>
    <row r="504" ht="15.75">
      <c r="B504" s="153"/>
    </row>
    <row r="505" ht="15.75">
      <c r="B505" s="153"/>
    </row>
    <row r="506" ht="15.75">
      <c r="B506" s="153"/>
    </row>
    <row r="507" ht="15.75">
      <c r="B507" s="153"/>
    </row>
    <row r="508" ht="15.75">
      <c r="B508" s="153"/>
    </row>
    <row r="509" ht="15.75">
      <c r="B509" s="153"/>
    </row>
    <row r="510" ht="15.75">
      <c r="B510" s="153"/>
    </row>
    <row r="511" ht="15.75">
      <c r="B511" s="153"/>
    </row>
    <row r="512" ht="15.75">
      <c r="B512" s="153"/>
    </row>
    <row r="513" ht="15.75">
      <c r="B513" s="153"/>
    </row>
    <row r="514" ht="15.75">
      <c r="B514" s="153"/>
    </row>
    <row r="515" ht="15.75">
      <c r="B515" s="153"/>
    </row>
    <row r="516" ht="15.75">
      <c r="B516" s="153"/>
    </row>
    <row r="517" ht="15.75">
      <c r="B517" s="153"/>
    </row>
    <row r="518" ht="15.75">
      <c r="B518" s="153"/>
    </row>
    <row r="519" ht="15.75">
      <c r="B519" s="153"/>
    </row>
    <row r="520" ht="15.75">
      <c r="B520" s="153"/>
    </row>
    <row r="521" ht="15.75">
      <c r="B521" s="153"/>
    </row>
    <row r="522" ht="15.75">
      <c r="B522" s="153"/>
    </row>
    <row r="523" ht="15.75">
      <c r="B523" s="153"/>
    </row>
    <row r="524" ht="15.75">
      <c r="B524" s="153"/>
    </row>
    <row r="525" ht="15.75">
      <c r="B525" s="153"/>
    </row>
    <row r="526" ht="15.75">
      <c r="B526" s="153"/>
    </row>
    <row r="527" ht="15.75">
      <c r="B527" s="153"/>
    </row>
    <row r="528" ht="15.75">
      <c r="B528" s="153"/>
    </row>
    <row r="529" ht="15.75">
      <c r="B529" s="153"/>
    </row>
    <row r="530" ht="15.75">
      <c r="B530" s="153"/>
    </row>
    <row r="531" ht="15.75">
      <c r="B531" s="153"/>
    </row>
    <row r="532" ht="15.75">
      <c r="B532" s="153"/>
    </row>
    <row r="533" ht="15.75">
      <c r="B533" s="153"/>
    </row>
    <row r="534" ht="15.75">
      <c r="B534" s="153"/>
    </row>
    <row r="535" ht="15.75">
      <c r="B535" s="153"/>
    </row>
    <row r="536" ht="15.75">
      <c r="B536" s="153"/>
    </row>
    <row r="537" ht="15.75">
      <c r="B537" s="153"/>
    </row>
    <row r="538" ht="15.75">
      <c r="B538" s="153"/>
    </row>
    <row r="539" ht="15.75">
      <c r="B539" s="153"/>
    </row>
    <row r="540" ht="15.75">
      <c r="B540" s="153"/>
    </row>
    <row r="541" ht="15.75">
      <c r="B541" s="153"/>
    </row>
    <row r="542" ht="15.75">
      <c r="B542" s="153"/>
    </row>
    <row r="543" ht="15.75">
      <c r="B543" s="153"/>
    </row>
    <row r="544" ht="15.75">
      <c r="B544" s="153"/>
    </row>
    <row r="545" ht="15.75">
      <c r="B545" s="153"/>
    </row>
    <row r="546" ht="15.75">
      <c r="B546" s="153"/>
    </row>
    <row r="547" ht="15.75">
      <c r="B547" s="153"/>
    </row>
    <row r="548" ht="15.75">
      <c r="B548" s="153"/>
    </row>
    <row r="549" ht="15.75">
      <c r="B549" s="153"/>
    </row>
    <row r="550" ht="15.75">
      <c r="B550" s="153"/>
    </row>
    <row r="551" ht="15.75">
      <c r="B551" s="153"/>
    </row>
    <row r="552" ht="15.75">
      <c r="B552" s="153"/>
    </row>
    <row r="553" ht="15.75">
      <c r="B553" s="153"/>
    </row>
    <row r="554" ht="15.75">
      <c r="B554" s="153"/>
    </row>
    <row r="555" ht="15.75">
      <c r="B555" s="153"/>
    </row>
    <row r="556" ht="15.75">
      <c r="B556" s="153"/>
    </row>
    <row r="557" ht="15.75">
      <c r="B557" s="153"/>
    </row>
    <row r="558" ht="15.75">
      <c r="B558" s="153"/>
    </row>
    <row r="559" ht="15.75">
      <c r="B559" s="153"/>
    </row>
    <row r="560" ht="15.75">
      <c r="B560" s="153"/>
    </row>
    <row r="561" ht="15.75">
      <c r="B561" s="153"/>
    </row>
    <row r="562" ht="15.75">
      <c r="B562" s="153"/>
    </row>
    <row r="563" ht="15.75">
      <c r="B563" s="153"/>
    </row>
    <row r="564" ht="15.75">
      <c r="B564" s="153"/>
    </row>
    <row r="565" ht="15.75">
      <c r="B565" s="153"/>
    </row>
    <row r="566" ht="15.75">
      <c r="B566" s="153"/>
    </row>
    <row r="567" ht="15.75">
      <c r="B567" s="153"/>
    </row>
    <row r="568" ht="15.75">
      <c r="B568" s="153"/>
    </row>
    <row r="569" ht="15.75">
      <c r="B569" s="153"/>
    </row>
    <row r="570" ht="15.75">
      <c r="B570" s="153"/>
    </row>
    <row r="571" ht="15.75">
      <c r="B571" s="153"/>
    </row>
    <row r="572" ht="15.75">
      <c r="B572" s="153"/>
    </row>
    <row r="573" ht="15.75">
      <c r="B573" s="153"/>
    </row>
    <row r="574" ht="15.75">
      <c r="B574" s="153"/>
    </row>
    <row r="575" ht="15.75">
      <c r="B575" s="153"/>
    </row>
    <row r="576" ht="15.75">
      <c r="B576" s="153"/>
    </row>
  </sheetData>
  <mergeCells count="4">
    <mergeCell ref="A1:I1"/>
    <mergeCell ref="A2:I2"/>
    <mergeCell ref="A5:I5"/>
    <mergeCell ref="A6:I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Ernst &amp; Young</cp:lastModifiedBy>
  <cp:lastPrinted>2002-11-15T05:43:41Z</cp:lastPrinted>
  <dcterms:created xsi:type="dcterms:W3CDTF">2002-11-15T03:26:55Z</dcterms:created>
  <dcterms:modified xsi:type="dcterms:W3CDTF">2002-11-21T09:07:36Z</dcterms:modified>
  <cp:category/>
  <cp:version/>
  <cp:contentType/>
  <cp:contentStatus/>
</cp:coreProperties>
</file>